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<sst xmlns="http://schemas.openxmlformats.org/spreadsheetml/2006/main" count="14" uniqueCount="11">
  <si>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Integrate</t>
  </si>
  <si>
    <t>f(x) = x^3 - 6x^2 + 9x + 2</t>
  </si>
  <si>
    <t>from 0 to 5</t>
  </si>
  <si>
    <t>Actual value = 28.75</t>
  </si>
  <si>
    <t>Numerical Integration</t>
  </si>
  <si>
    <t>h = 0.5</t>
  </si>
  <si>
    <t>Midpoint</t>
  </si>
  <si>
    <t>Trapezoid</t>
  </si>
  <si>
    <t>Simpson's</t>
  </si>
  <si>
    <t>h = 0.125</t>
  </si>
  <si>
    <t>Alt Simpson's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</si>
</sst>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D2" sqref="D2"/>
    </sheetView>
  </sheetViews>
  <sheetFormatPr defaultColWidth="9.140625" defaultRowHeight="12.75"/>
  <sheetData>
    <row r="1" ht="12.75">
      <c r="A1" s="2" t="s">
        <v>0</v>
      </c>
    </row>
    <row r="2" spans="1:4" ht="12.75">
      <c r="A2" t="s">
        <v>1</v>
      </c>
      <c r="D2" s="2" t="s">
        <v>3</v>
      </c>
    </row>
    <row r="3" ht="12.75">
      <c r="A3" t="s">
        <v>2</v>
      </c>
    </row>
    <row r="5" ht="12.75">
      <c r="A5" s="2" t="s">
        <v>4</v>
      </c>
    </row>
    <row r="6" ht="12.75">
      <c r="A6" s="1" t="s">
        <v>5</v>
      </c>
    </row>
    <row r="7" spans="1:7" ht="12.75">
      <c r="A7" s="2" t="s">
        <v>6</v>
      </c>
      <c r="D7" s="2" t="s">
        <v>7</v>
      </c>
      <c r="G7" s="2" t="s">
        <v>8</v>
      </c>
    </row>
    <row r="8" spans="1:8" ht="12.75">
      <c r="A8" s="1">
        <v>0.25</v>
      </c>
      <c r="B8" s="1">
        <f>A8^3-6*A8^2+9*A8+2</f>
        <v>3.890625</v>
      </c>
      <c r="D8" s="1">
        <v>0</v>
      </c>
      <c r="E8" s="1">
        <f>D8^3-6*D8^2+9*D8+2</f>
        <v>2</v>
      </c>
      <c r="G8" s="1">
        <v>0</v>
      </c>
      <c r="H8" s="1">
        <f>G8^3-6*G8^2+9*G8+2</f>
        <v>2</v>
      </c>
    </row>
    <row r="9" spans="1:8" ht="12.75">
      <c r="A9" s="1">
        <f>A8+0.5</f>
        <v>0.75</v>
      </c>
      <c r="B9" s="1">
        <f aca="true" t="shared" si="0" ref="B9:B17">A9^3-6*A9^2+9*A9+2</f>
        <v>5.796875</v>
      </c>
      <c r="D9" s="1">
        <f>D8+0.5</f>
        <v>0.5</v>
      </c>
      <c r="E9" s="1">
        <f aca="true" t="shared" si="1" ref="E9:E18">D9^3-6*D9^2+9*D9+2</f>
        <v>5.125</v>
      </c>
      <c r="G9" s="1">
        <f>G8+0.5</f>
        <v>0.5</v>
      </c>
      <c r="H9" s="1">
        <f aca="true" t="shared" si="2" ref="H9:H18">G9^3-6*G9^2+9*G9+2</f>
        <v>5.125</v>
      </c>
    </row>
    <row r="10" spans="1:8" ht="12.75">
      <c r="A10" s="1">
        <f aca="true" t="shared" si="3" ref="A10:A22">A9+0.5</f>
        <v>1.25</v>
      </c>
      <c r="B10" s="1">
        <f t="shared" si="0"/>
        <v>5.828125</v>
      </c>
      <c r="D10" s="1">
        <f aca="true" t="shared" si="4" ref="D10:D18">D9+0.5</f>
        <v>1</v>
      </c>
      <c r="E10" s="1">
        <f t="shared" si="1"/>
        <v>6</v>
      </c>
      <c r="G10" s="1">
        <f aca="true" t="shared" si="5" ref="G10:G18">G9+0.5</f>
        <v>1</v>
      </c>
      <c r="H10" s="1">
        <f t="shared" si="2"/>
        <v>6</v>
      </c>
    </row>
    <row r="11" spans="1:8" ht="12.75">
      <c r="A11" s="1">
        <f t="shared" si="3"/>
        <v>1.75</v>
      </c>
      <c r="B11" s="1">
        <f t="shared" si="0"/>
        <v>4.734375</v>
      </c>
      <c r="D11" s="1">
        <f t="shared" si="4"/>
        <v>1.5</v>
      </c>
      <c r="E11" s="1">
        <f t="shared" si="1"/>
        <v>5.375</v>
      </c>
      <c r="G11" s="1">
        <f t="shared" si="5"/>
        <v>1.5</v>
      </c>
      <c r="H11" s="1">
        <f t="shared" si="2"/>
        <v>5.375</v>
      </c>
    </row>
    <row r="12" spans="1:8" ht="12.75">
      <c r="A12" s="1">
        <f t="shared" si="3"/>
        <v>2.25</v>
      </c>
      <c r="B12" s="1">
        <f t="shared" si="0"/>
        <v>3.265625</v>
      </c>
      <c r="D12" s="1">
        <f t="shared" si="4"/>
        <v>2</v>
      </c>
      <c r="E12" s="1">
        <f t="shared" si="1"/>
        <v>4</v>
      </c>
      <c r="G12" s="1">
        <f t="shared" si="5"/>
        <v>2</v>
      </c>
      <c r="H12" s="1">
        <f t="shared" si="2"/>
        <v>4</v>
      </c>
    </row>
    <row r="13" spans="1:8" ht="12.75">
      <c r="A13" s="1">
        <f t="shared" si="3"/>
        <v>2.75</v>
      </c>
      <c r="B13" s="1">
        <f t="shared" si="0"/>
        <v>2.171875</v>
      </c>
      <c r="D13" s="1">
        <f t="shared" si="4"/>
        <v>2.5</v>
      </c>
      <c r="E13" s="1">
        <f t="shared" si="1"/>
        <v>2.625</v>
      </c>
      <c r="G13" s="1">
        <f t="shared" si="5"/>
        <v>2.5</v>
      </c>
      <c r="H13" s="1">
        <f t="shared" si="2"/>
        <v>2.625</v>
      </c>
    </row>
    <row r="14" spans="1:8" ht="12.75">
      <c r="A14" s="1">
        <f t="shared" si="3"/>
        <v>3.25</v>
      </c>
      <c r="B14" s="1">
        <f t="shared" si="0"/>
        <v>2.203125</v>
      </c>
      <c r="D14" s="1">
        <f t="shared" si="4"/>
        <v>3</v>
      </c>
      <c r="E14" s="1">
        <f t="shared" si="1"/>
        <v>2</v>
      </c>
      <c r="G14" s="1">
        <f t="shared" si="5"/>
        <v>3</v>
      </c>
      <c r="H14" s="1">
        <f t="shared" si="2"/>
        <v>2</v>
      </c>
    </row>
    <row r="15" spans="1:8" ht="12.75">
      <c r="A15" s="1">
        <f t="shared" si="3"/>
        <v>3.75</v>
      </c>
      <c r="B15" s="1">
        <f t="shared" si="0"/>
        <v>4.109375</v>
      </c>
      <c r="D15" s="1">
        <f t="shared" si="4"/>
        <v>3.5</v>
      </c>
      <c r="E15" s="1">
        <f t="shared" si="1"/>
        <v>2.875</v>
      </c>
      <c r="G15" s="1">
        <f t="shared" si="5"/>
        <v>3.5</v>
      </c>
      <c r="H15" s="1">
        <f t="shared" si="2"/>
        <v>2.875</v>
      </c>
    </row>
    <row r="16" spans="1:8" ht="12.75">
      <c r="A16" s="1">
        <f t="shared" si="3"/>
        <v>4.25</v>
      </c>
      <c r="B16" s="1">
        <f t="shared" si="0"/>
        <v>8.640625</v>
      </c>
      <c r="D16" s="1">
        <f t="shared" si="4"/>
        <v>4</v>
      </c>
      <c r="E16" s="1">
        <f t="shared" si="1"/>
        <v>6</v>
      </c>
      <c r="G16" s="1">
        <f t="shared" si="5"/>
        <v>4</v>
      </c>
      <c r="H16" s="1">
        <f t="shared" si="2"/>
        <v>6</v>
      </c>
    </row>
    <row r="17" spans="1:8" ht="12.75">
      <c r="A17" s="1">
        <f t="shared" si="3"/>
        <v>4.75</v>
      </c>
      <c r="B17" s="1">
        <f t="shared" si="0"/>
        <v>16.546875</v>
      </c>
      <c r="D17" s="1">
        <f t="shared" si="4"/>
        <v>4.5</v>
      </c>
      <c r="E17" s="1">
        <f t="shared" si="1"/>
        <v>12.125</v>
      </c>
      <c r="G17" s="1">
        <f t="shared" si="5"/>
        <v>4.5</v>
      </c>
      <c r="H17" s="1">
        <f t="shared" si="2"/>
        <v>12.125</v>
      </c>
    </row>
    <row r="18" spans="2:8" ht="12.75">
      <c r="B18" s="1">
        <f>0.5*SUM(B8:B17)</f>
        <v>28.59375</v>
      </c>
      <c r="D18" s="1">
        <f t="shared" si="4"/>
        <v>5</v>
      </c>
      <c r="E18" s="1">
        <f t="shared" si="1"/>
        <v>22</v>
      </c>
      <c r="G18" s="1">
        <f t="shared" si="5"/>
        <v>5</v>
      </c>
      <c r="H18" s="1">
        <f t="shared" si="2"/>
        <v>22</v>
      </c>
    </row>
    <row r="19" spans="5:8" ht="12.75">
      <c r="E19" s="1">
        <f>(0.5/2)*(E8+E18+2*SUM(E9:E17))</f>
        <v>29.0625</v>
      </c>
      <c r="H19" s="1">
        <f>(0.5/3)*(H8+H18+4*(H9+H11+H13+H15+H17)+2*(H10+H12+H14+H16))</f>
        <v>28.75</v>
      </c>
    </row>
    <row r="21" ht="12.75">
      <c r="A21" s="1" t="s">
        <v>9</v>
      </c>
    </row>
    <row r="22" spans="1:10" ht="12.75">
      <c r="A22" s="2" t="s">
        <v>6</v>
      </c>
      <c r="D22" s="2" t="s">
        <v>7</v>
      </c>
      <c r="G22" s="2" t="s">
        <v>8</v>
      </c>
      <c r="J22" s="2" t="s">
        <v>10</v>
      </c>
    </row>
    <row r="23" spans="1:11" ht="12.75">
      <c r="A23" s="1">
        <v>0.0625</v>
      </c>
      <c r="B23" s="1">
        <f aca="true" t="shared" si="6" ref="B23:B62">A23^3-6*A23^2+9*A23+2</f>
        <v>2.539306640625</v>
      </c>
      <c r="D23" s="1">
        <v>0</v>
      </c>
      <c r="E23" s="1">
        <f aca="true" t="shared" si="7" ref="E23:E63">D23^3-6*D23^2+9*D23+2</f>
        <v>2</v>
      </c>
      <c r="G23" s="1">
        <v>0</v>
      </c>
      <c r="H23" s="1">
        <f aca="true" t="shared" si="8" ref="H23:H63">G23^3-6*G23^2+9*G23+2</f>
        <v>2</v>
      </c>
      <c r="J23" s="1">
        <v>0</v>
      </c>
      <c r="K23" s="1">
        <f aca="true" t="shared" si="9" ref="K23:K63">J23^3-6*J23^2+9*J23+2</f>
        <v>2</v>
      </c>
    </row>
    <row r="24" spans="1:11" ht="12.75">
      <c r="A24" s="1">
        <f>A23+0.125</f>
        <v>0.1875</v>
      </c>
      <c r="B24" s="1">
        <f t="shared" si="6"/>
        <v>3.483154296875</v>
      </c>
      <c r="D24" s="1">
        <f>D23+0.125</f>
        <v>0.125</v>
      </c>
      <c r="E24" s="1">
        <f t="shared" si="7"/>
        <v>3.033203125</v>
      </c>
      <c r="G24" s="1">
        <f>G23+0.125</f>
        <v>0.125</v>
      </c>
      <c r="H24" s="1">
        <f t="shared" si="8"/>
        <v>3.033203125</v>
      </c>
      <c r="J24" s="1">
        <f>J23+0.25</f>
        <v>0.25</v>
      </c>
      <c r="K24" s="1">
        <f t="shared" si="9"/>
        <v>3.890625</v>
      </c>
    </row>
    <row r="25" spans="1:11" ht="12.75">
      <c r="A25" s="1">
        <f aca="true" t="shared" si="10" ref="A25:A68">A24+0.125</f>
        <v>0.3125</v>
      </c>
      <c r="B25" s="1">
        <f t="shared" si="6"/>
        <v>4.257080078125</v>
      </c>
      <c r="D25" s="1">
        <f aca="true" t="shared" si="11" ref="D25:D63">D24+0.125</f>
        <v>0.25</v>
      </c>
      <c r="E25" s="1">
        <f t="shared" si="7"/>
        <v>3.890625</v>
      </c>
      <c r="G25" s="1">
        <f aca="true" t="shared" si="12" ref="G25:G63">G24+0.125</f>
        <v>0.25</v>
      </c>
      <c r="H25" s="1">
        <f t="shared" si="8"/>
        <v>3.890625</v>
      </c>
      <c r="J25" s="1">
        <f aca="true" t="shared" si="13" ref="J25:J44">J24+0.25</f>
        <v>0.5</v>
      </c>
      <c r="K25" s="1">
        <f t="shared" si="9"/>
        <v>5.125</v>
      </c>
    </row>
    <row r="26" spans="1:11" ht="12.75">
      <c r="A26" s="1">
        <f t="shared" si="10"/>
        <v>0.4375</v>
      </c>
      <c r="B26" s="1">
        <f t="shared" si="6"/>
        <v>4.872802734375</v>
      </c>
      <c r="D26" s="1">
        <f t="shared" si="11"/>
        <v>0.375</v>
      </c>
      <c r="E26" s="1">
        <f t="shared" si="7"/>
        <v>4.583984375</v>
      </c>
      <c r="G26" s="1">
        <f t="shared" si="12"/>
        <v>0.375</v>
      </c>
      <c r="H26" s="1">
        <f t="shared" si="8"/>
        <v>4.583984375</v>
      </c>
      <c r="J26" s="1">
        <f t="shared" si="13"/>
        <v>0.75</v>
      </c>
      <c r="K26" s="1">
        <f t="shared" si="9"/>
        <v>5.796875</v>
      </c>
    </row>
    <row r="27" spans="1:11" ht="12.75">
      <c r="A27" s="1">
        <f t="shared" si="10"/>
        <v>0.5625</v>
      </c>
      <c r="B27" s="1">
        <f t="shared" si="6"/>
        <v>5.342041015625</v>
      </c>
      <c r="D27" s="1">
        <f t="shared" si="11"/>
        <v>0.5</v>
      </c>
      <c r="E27" s="1">
        <f t="shared" si="7"/>
        <v>5.125</v>
      </c>
      <c r="G27" s="1">
        <f t="shared" si="12"/>
        <v>0.5</v>
      </c>
      <c r="H27" s="1">
        <f t="shared" si="8"/>
        <v>5.125</v>
      </c>
      <c r="J27" s="1">
        <f t="shared" si="13"/>
        <v>1</v>
      </c>
      <c r="K27" s="1">
        <f t="shared" si="9"/>
        <v>6</v>
      </c>
    </row>
    <row r="28" spans="1:11" ht="12.75">
      <c r="A28" s="1">
        <f t="shared" si="10"/>
        <v>0.6875</v>
      </c>
      <c r="B28" s="1">
        <f t="shared" si="6"/>
        <v>5.676513671875</v>
      </c>
      <c r="D28" s="1">
        <f t="shared" si="11"/>
        <v>0.625</v>
      </c>
      <c r="E28" s="1">
        <f t="shared" si="7"/>
        <v>5.525390625</v>
      </c>
      <c r="G28" s="1">
        <f t="shared" si="12"/>
        <v>0.625</v>
      </c>
      <c r="H28" s="1">
        <f t="shared" si="8"/>
        <v>5.525390625</v>
      </c>
      <c r="J28" s="1">
        <f t="shared" si="13"/>
        <v>1.25</v>
      </c>
      <c r="K28" s="1">
        <f t="shared" si="9"/>
        <v>5.828125</v>
      </c>
    </row>
    <row r="29" spans="1:11" ht="12.75">
      <c r="A29" s="1">
        <f t="shared" si="10"/>
        <v>0.8125</v>
      </c>
      <c r="B29" s="1">
        <f t="shared" si="6"/>
        <v>5.887939453125</v>
      </c>
      <c r="D29" s="1">
        <f t="shared" si="11"/>
        <v>0.75</v>
      </c>
      <c r="E29" s="1">
        <f t="shared" si="7"/>
        <v>5.796875</v>
      </c>
      <c r="G29" s="1">
        <f t="shared" si="12"/>
        <v>0.75</v>
      </c>
      <c r="H29" s="1">
        <f t="shared" si="8"/>
        <v>5.796875</v>
      </c>
      <c r="J29" s="1">
        <f t="shared" si="13"/>
        <v>1.5</v>
      </c>
      <c r="K29" s="1">
        <f t="shared" si="9"/>
        <v>5.375</v>
      </c>
    </row>
    <row r="30" spans="1:11" ht="12.75">
      <c r="A30" s="1">
        <f t="shared" si="10"/>
        <v>0.9375</v>
      </c>
      <c r="B30" s="1">
        <f t="shared" si="6"/>
        <v>5.988037109375</v>
      </c>
      <c r="D30" s="1">
        <f t="shared" si="11"/>
        <v>0.875</v>
      </c>
      <c r="E30" s="1">
        <f t="shared" si="7"/>
        <v>5.951171875</v>
      </c>
      <c r="G30" s="1">
        <f t="shared" si="12"/>
        <v>0.875</v>
      </c>
      <c r="H30" s="1">
        <f t="shared" si="8"/>
        <v>5.951171875</v>
      </c>
      <c r="J30" s="1">
        <f t="shared" si="13"/>
        <v>1.75</v>
      </c>
      <c r="K30" s="1">
        <f t="shared" si="9"/>
        <v>4.734375</v>
      </c>
    </row>
    <row r="31" spans="1:11" ht="12.75">
      <c r="A31" s="1">
        <f t="shared" si="10"/>
        <v>1.0625</v>
      </c>
      <c r="B31" s="1">
        <f t="shared" si="6"/>
        <v>5.988525390625</v>
      </c>
      <c r="D31" s="1">
        <f t="shared" si="11"/>
        <v>1</v>
      </c>
      <c r="E31" s="1">
        <f t="shared" si="7"/>
        <v>6</v>
      </c>
      <c r="G31" s="1">
        <f t="shared" si="12"/>
        <v>1</v>
      </c>
      <c r="H31" s="1">
        <f t="shared" si="8"/>
        <v>6</v>
      </c>
      <c r="J31" s="1">
        <f t="shared" si="13"/>
        <v>2</v>
      </c>
      <c r="K31" s="1">
        <f t="shared" si="9"/>
        <v>4</v>
      </c>
    </row>
    <row r="32" spans="1:11" ht="12.75">
      <c r="A32" s="1">
        <f t="shared" si="10"/>
        <v>1.1875</v>
      </c>
      <c r="B32" s="1">
        <f t="shared" si="6"/>
        <v>5.901123046875</v>
      </c>
      <c r="D32" s="1">
        <f t="shared" si="11"/>
        <v>1.125</v>
      </c>
      <c r="E32" s="1">
        <f t="shared" si="7"/>
        <v>5.955078125</v>
      </c>
      <c r="G32" s="1">
        <f t="shared" si="12"/>
        <v>1.125</v>
      </c>
      <c r="H32" s="1">
        <f t="shared" si="8"/>
        <v>5.955078125</v>
      </c>
      <c r="J32" s="1">
        <f t="shared" si="13"/>
        <v>2.25</v>
      </c>
      <c r="K32" s="1">
        <f t="shared" si="9"/>
        <v>3.265625</v>
      </c>
    </row>
    <row r="33" spans="1:11" ht="12.75">
      <c r="A33" s="1">
        <f t="shared" si="10"/>
        <v>1.3125</v>
      </c>
      <c r="B33" s="1">
        <f t="shared" si="6"/>
        <v>5.737548828125</v>
      </c>
      <c r="D33" s="1">
        <f t="shared" si="11"/>
        <v>1.25</v>
      </c>
      <c r="E33" s="1">
        <f t="shared" si="7"/>
        <v>5.828125</v>
      </c>
      <c r="G33" s="1">
        <f t="shared" si="12"/>
        <v>1.25</v>
      </c>
      <c r="H33" s="1">
        <f t="shared" si="8"/>
        <v>5.828125</v>
      </c>
      <c r="J33" s="1">
        <f t="shared" si="13"/>
        <v>2.5</v>
      </c>
      <c r="K33" s="1">
        <f t="shared" si="9"/>
        <v>2.625</v>
      </c>
    </row>
    <row r="34" spans="1:11" ht="12.75">
      <c r="A34" s="1">
        <f t="shared" si="10"/>
        <v>1.4375</v>
      </c>
      <c r="B34" s="1">
        <f t="shared" si="6"/>
        <v>5.509521484375</v>
      </c>
      <c r="D34" s="1">
        <f t="shared" si="11"/>
        <v>1.375</v>
      </c>
      <c r="E34" s="1">
        <f t="shared" si="7"/>
        <v>5.630859375</v>
      </c>
      <c r="G34" s="1">
        <f t="shared" si="12"/>
        <v>1.375</v>
      </c>
      <c r="H34" s="1">
        <f t="shared" si="8"/>
        <v>5.630859375</v>
      </c>
      <c r="J34" s="1">
        <f t="shared" si="13"/>
        <v>2.75</v>
      </c>
      <c r="K34" s="1">
        <f t="shared" si="9"/>
        <v>2.171875</v>
      </c>
    </row>
    <row r="35" spans="1:11" ht="12.75">
      <c r="A35" s="1">
        <f t="shared" si="10"/>
        <v>1.5625</v>
      </c>
      <c r="B35" s="1">
        <f t="shared" si="6"/>
        <v>5.228759765625</v>
      </c>
      <c r="D35" s="1">
        <f t="shared" si="11"/>
        <v>1.5</v>
      </c>
      <c r="E35" s="1">
        <f t="shared" si="7"/>
        <v>5.375</v>
      </c>
      <c r="G35" s="1">
        <f t="shared" si="12"/>
        <v>1.5</v>
      </c>
      <c r="H35" s="1">
        <f t="shared" si="8"/>
        <v>5.375</v>
      </c>
      <c r="J35" s="1">
        <f t="shared" si="13"/>
        <v>3</v>
      </c>
      <c r="K35" s="1">
        <f t="shared" si="9"/>
        <v>2</v>
      </c>
    </row>
    <row r="36" spans="1:11" ht="12.75">
      <c r="A36" s="1">
        <f t="shared" si="10"/>
        <v>1.6875</v>
      </c>
      <c r="B36" s="1">
        <f t="shared" si="6"/>
        <v>4.906982421875</v>
      </c>
      <c r="D36" s="1">
        <f t="shared" si="11"/>
        <v>1.625</v>
      </c>
      <c r="E36" s="1">
        <f t="shared" si="7"/>
        <v>5.072265625</v>
      </c>
      <c r="G36" s="1">
        <f t="shared" si="12"/>
        <v>1.625</v>
      </c>
      <c r="H36" s="1">
        <f t="shared" si="8"/>
        <v>5.072265625</v>
      </c>
      <c r="J36" s="1">
        <f t="shared" si="13"/>
        <v>3.25</v>
      </c>
      <c r="K36" s="1">
        <f t="shared" si="9"/>
        <v>2.203125</v>
      </c>
    </row>
    <row r="37" spans="1:11" ht="12.75">
      <c r="A37" s="1">
        <f t="shared" si="10"/>
        <v>1.8125</v>
      </c>
      <c r="B37" s="1">
        <f t="shared" si="6"/>
        <v>4.555908203125</v>
      </c>
      <c r="D37" s="1">
        <f t="shared" si="11"/>
        <v>1.75</v>
      </c>
      <c r="E37" s="1">
        <f t="shared" si="7"/>
        <v>4.734375</v>
      </c>
      <c r="G37" s="1">
        <f t="shared" si="12"/>
        <v>1.75</v>
      </c>
      <c r="H37" s="1">
        <f t="shared" si="8"/>
        <v>4.734375</v>
      </c>
      <c r="J37" s="1">
        <f t="shared" si="13"/>
        <v>3.5</v>
      </c>
      <c r="K37" s="1">
        <f t="shared" si="9"/>
        <v>2.875</v>
      </c>
    </row>
    <row r="38" spans="1:11" ht="12.75">
      <c r="A38" s="1">
        <f t="shared" si="10"/>
        <v>1.9375</v>
      </c>
      <c r="B38" s="1">
        <f t="shared" si="6"/>
        <v>4.187255859375</v>
      </c>
      <c r="D38" s="1">
        <f t="shared" si="11"/>
        <v>1.875</v>
      </c>
      <c r="E38" s="1">
        <f t="shared" si="7"/>
        <v>4.373046875</v>
      </c>
      <c r="G38" s="1">
        <f t="shared" si="12"/>
        <v>1.875</v>
      </c>
      <c r="H38" s="1">
        <f t="shared" si="8"/>
        <v>4.373046875</v>
      </c>
      <c r="J38" s="1">
        <f t="shared" si="13"/>
        <v>3.75</v>
      </c>
      <c r="K38" s="1">
        <f t="shared" si="9"/>
        <v>4.109375</v>
      </c>
    </row>
    <row r="39" spans="1:11" ht="12.75">
      <c r="A39" s="1">
        <f t="shared" si="10"/>
        <v>2.0625</v>
      </c>
      <c r="B39" s="1">
        <f t="shared" si="6"/>
        <v>3.812744140625</v>
      </c>
      <c r="D39" s="1">
        <f t="shared" si="11"/>
        <v>2</v>
      </c>
      <c r="E39" s="1">
        <f t="shared" si="7"/>
        <v>4</v>
      </c>
      <c r="G39" s="1">
        <f t="shared" si="12"/>
        <v>2</v>
      </c>
      <c r="H39" s="1">
        <f t="shared" si="8"/>
        <v>4</v>
      </c>
      <c r="J39" s="1">
        <f t="shared" si="13"/>
        <v>4</v>
      </c>
      <c r="K39" s="1">
        <f t="shared" si="9"/>
        <v>6</v>
      </c>
    </row>
    <row r="40" spans="1:11" ht="12.75">
      <c r="A40" s="1">
        <f t="shared" si="10"/>
        <v>2.1875</v>
      </c>
      <c r="B40" s="1">
        <f t="shared" si="6"/>
        <v>3.444091796875</v>
      </c>
      <c r="D40" s="1">
        <f t="shared" si="11"/>
        <v>2.125</v>
      </c>
      <c r="E40" s="1">
        <f t="shared" si="7"/>
        <v>3.626953125</v>
      </c>
      <c r="G40" s="1">
        <f t="shared" si="12"/>
        <v>2.125</v>
      </c>
      <c r="H40" s="1">
        <f t="shared" si="8"/>
        <v>3.626953125</v>
      </c>
      <c r="J40" s="1">
        <f t="shared" si="13"/>
        <v>4.25</v>
      </c>
      <c r="K40" s="1">
        <f t="shared" si="9"/>
        <v>8.640625</v>
      </c>
    </row>
    <row r="41" spans="1:11" ht="12.75">
      <c r="A41" s="1">
        <f t="shared" si="10"/>
        <v>2.3125</v>
      </c>
      <c r="B41" s="1">
        <f t="shared" si="6"/>
        <v>3.093017578125</v>
      </c>
      <c r="D41" s="1">
        <f t="shared" si="11"/>
        <v>2.25</v>
      </c>
      <c r="E41" s="1">
        <f t="shared" si="7"/>
        <v>3.265625</v>
      </c>
      <c r="G41" s="1">
        <f t="shared" si="12"/>
        <v>2.25</v>
      </c>
      <c r="H41" s="1">
        <f t="shared" si="8"/>
        <v>3.265625</v>
      </c>
      <c r="J41" s="1">
        <f t="shared" si="13"/>
        <v>4.5</v>
      </c>
      <c r="K41" s="1">
        <f t="shared" si="9"/>
        <v>12.125</v>
      </c>
    </row>
    <row r="42" spans="1:11" ht="12.75">
      <c r="A42" s="1">
        <f t="shared" si="10"/>
        <v>2.4375</v>
      </c>
      <c r="B42" s="1">
        <f t="shared" si="6"/>
        <v>2.771240234375</v>
      </c>
      <c r="D42" s="1">
        <f t="shared" si="11"/>
        <v>2.375</v>
      </c>
      <c r="E42" s="1">
        <f t="shared" si="7"/>
        <v>2.927734375</v>
      </c>
      <c r="G42" s="1">
        <f t="shared" si="12"/>
        <v>2.375</v>
      </c>
      <c r="H42" s="1">
        <f t="shared" si="8"/>
        <v>2.927734375</v>
      </c>
      <c r="J42" s="1">
        <f t="shared" si="13"/>
        <v>4.75</v>
      </c>
      <c r="K42" s="1">
        <f t="shared" si="9"/>
        <v>16.546875</v>
      </c>
    </row>
    <row r="43" spans="1:11" ht="12.75">
      <c r="A43" s="1">
        <f t="shared" si="10"/>
        <v>2.5625</v>
      </c>
      <c r="B43" s="1">
        <f t="shared" si="6"/>
        <v>2.490478515625</v>
      </c>
      <c r="D43" s="1">
        <f t="shared" si="11"/>
        <v>2.5</v>
      </c>
      <c r="E43" s="1">
        <f t="shared" si="7"/>
        <v>2.625</v>
      </c>
      <c r="G43" s="1">
        <f t="shared" si="12"/>
        <v>2.5</v>
      </c>
      <c r="H43" s="1">
        <f t="shared" si="8"/>
        <v>2.625</v>
      </c>
      <c r="J43" s="1">
        <f t="shared" si="13"/>
        <v>5</v>
      </c>
      <c r="K43" s="1">
        <f t="shared" si="9"/>
        <v>22</v>
      </c>
    </row>
    <row r="44" spans="1:11" ht="12.75">
      <c r="A44" s="1">
        <f t="shared" si="10"/>
        <v>2.6875</v>
      </c>
      <c r="B44" s="1">
        <f t="shared" si="6"/>
        <v>2.262451171875</v>
      </c>
      <c r="D44" s="1">
        <f t="shared" si="11"/>
        <v>2.625</v>
      </c>
      <c r="E44" s="1">
        <f t="shared" si="7"/>
        <v>2.369140625</v>
      </c>
      <c r="G44" s="1">
        <f t="shared" si="12"/>
        <v>2.625</v>
      </c>
      <c r="H44" s="1">
        <f t="shared" si="8"/>
        <v>2.369140625</v>
      </c>
      <c r="J44" s="1">
        <v>0.125</v>
      </c>
      <c r="K44" s="1">
        <f t="shared" si="9"/>
        <v>3.033203125</v>
      </c>
    </row>
    <row r="45" spans="1:11" ht="12.75">
      <c r="A45" s="1">
        <f t="shared" si="10"/>
        <v>2.8125</v>
      </c>
      <c r="B45" s="1">
        <f t="shared" si="6"/>
        <v>2.098876953125</v>
      </c>
      <c r="D45" s="1">
        <f t="shared" si="11"/>
        <v>2.75</v>
      </c>
      <c r="E45" s="1">
        <f t="shared" si="7"/>
        <v>2.171875</v>
      </c>
      <c r="G45" s="1">
        <f t="shared" si="12"/>
        <v>2.75</v>
      </c>
      <c r="H45" s="1">
        <f t="shared" si="8"/>
        <v>2.171875</v>
      </c>
      <c r="J45" s="1">
        <f>J44+0.25</f>
        <v>0.375</v>
      </c>
      <c r="K45" s="1">
        <f t="shared" si="9"/>
        <v>4.583984375</v>
      </c>
    </row>
    <row r="46" spans="1:11" ht="12.75">
      <c r="A46" s="1">
        <f t="shared" si="10"/>
        <v>2.9375</v>
      </c>
      <c r="B46" s="1">
        <f t="shared" si="6"/>
        <v>2.011474609375</v>
      </c>
      <c r="D46" s="1">
        <f t="shared" si="11"/>
        <v>2.875</v>
      </c>
      <c r="E46" s="1">
        <f t="shared" si="7"/>
        <v>2.044921875</v>
      </c>
      <c r="G46" s="1">
        <f t="shared" si="12"/>
        <v>2.875</v>
      </c>
      <c r="H46" s="1">
        <f t="shared" si="8"/>
        <v>2.044921875</v>
      </c>
      <c r="J46" s="1">
        <f aca="true" t="shared" si="14" ref="J46:J63">J45+0.25</f>
        <v>0.625</v>
      </c>
      <c r="K46" s="1">
        <f t="shared" si="9"/>
        <v>5.525390625</v>
      </c>
    </row>
    <row r="47" spans="1:11" ht="12.75">
      <c r="A47" s="1">
        <f t="shared" si="10"/>
        <v>3.0625</v>
      </c>
      <c r="B47" s="1">
        <f t="shared" si="6"/>
        <v>2.011962890625</v>
      </c>
      <c r="D47" s="1">
        <f t="shared" si="11"/>
        <v>3</v>
      </c>
      <c r="E47" s="1">
        <f t="shared" si="7"/>
        <v>2</v>
      </c>
      <c r="G47" s="1">
        <f t="shared" si="12"/>
        <v>3</v>
      </c>
      <c r="H47" s="1">
        <f t="shared" si="8"/>
        <v>2</v>
      </c>
      <c r="J47" s="1">
        <f t="shared" si="14"/>
        <v>0.875</v>
      </c>
      <c r="K47" s="1">
        <f t="shared" si="9"/>
        <v>5.951171875</v>
      </c>
    </row>
    <row r="48" spans="1:11" ht="12.75">
      <c r="A48" s="1">
        <f t="shared" si="10"/>
        <v>3.1875</v>
      </c>
      <c r="B48" s="1">
        <f t="shared" si="6"/>
        <v>2.112060546875</v>
      </c>
      <c r="D48" s="1">
        <f t="shared" si="11"/>
        <v>3.125</v>
      </c>
      <c r="E48" s="1">
        <f t="shared" si="7"/>
        <v>2.048828125</v>
      </c>
      <c r="G48" s="1">
        <f t="shared" si="12"/>
        <v>3.125</v>
      </c>
      <c r="H48" s="1">
        <f t="shared" si="8"/>
        <v>2.048828125</v>
      </c>
      <c r="J48" s="1">
        <f t="shared" si="14"/>
        <v>1.125</v>
      </c>
      <c r="K48" s="1">
        <f t="shared" si="9"/>
        <v>5.955078125</v>
      </c>
    </row>
    <row r="49" spans="1:11" ht="12.75">
      <c r="A49" s="1">
        <f>A48+0.125</f>
        <v>3.3125</v>
      </c>
      <c r="B49" s="1">
        <f t="shared" si="6"/>
        <v>2.323486328125</v>
      </c>
      <c r="D49" s="1">
        <f t="shared" si="11"/>
        <v>3.25</v>
      </c>
      <c r="E49" s="1">
        <f t="shared" si="7"/>
        <v>2.203125</v>
      </c>
      <c r="G49" s="1">
        <f t="shared" si="12"/>
        <v>3.25</v>
      </c>
      <c r="H49" s="1">
        <f t="shared" si="8"/>
        <v>2.203125</v>
      </c>
      <c r="J49" s="1">
        <f t="shared" si="14"/>
        <v>1.375</v>
      </c>
      <c r="K49" s="1">
        <f t="shared" si="9"/>
        <v>5.630859375</v>
      </c>
    </row>
    <row r="50" spans="1:11" ht="12.75">
      <c r="A50" s="1">
        <f t="shared" si="10"/>
        <v>3.4375</v>
      </c>
      <c r="B50" s="1">
        <f t="shared" si="6"/>
        <v>2.657958984375</v>
      </c>
      <c r="D50" s="1">
        <f t="shared" si="11"/>
        <v>3.375</v>
      </c>
      <c r="E50" s="1">
        <f t="shared" si="7"/>
        <v>2.474609375</v>
      </c>
      <c r="G50" s="1">
        <f t="shared" si="12"/>
        <v>3.375</v>
      </c>
      <c r="H50" s="1">
        <f t="shared" si="8"/>
        <v>2.474609375</v>
      </c>
      <c r="J50" s="1">
        <f t="shared" si="14"/>
        <v>1.625</v>
      </c>
      <c r="K50" s="1">
        <f t="shared" si="9"/>
        <v>5.072265625</v>
      </c>
    </row>
    <row r="51" spans="1:11" ht="12.75">
      <c r="A51" s="1">
        <f t="shared" si="10"/>
        <v>3.5625</v>
      </c>
      <c r="B51" s="1">
        <f t="shared" si="6"/>
        <v>3.127197265625</v>
      </c>
      <c r="D51" s="1">
        <f t="shared" si="11"/>
        <v>3.5</v>
      </c>
      <c r="E51" s="1">
        <f t="shared" si="7"/>
        <v>2.875</v>
      </c>
      <c r="G51" s="1">
        <f t="shared" si="12"/>
        <v>3.5</v>
      </c>
      <c r="H51" s="1">
        <f t="shared" si="8"/>
        <v>2.875</v>
      </c>
      <c r="J51" s="1">
        <f t="shared" si="14"/>
        <v>1.875</v>
      </c>
      <c r="K51" s="1">
        <f t="shared" si="9"/>
        <v>4.373046875</v>
      </c>
    </row>
    <row r="52" spans="1:11" ht="12.75">
      <c r="A52" s="1">
        <f t="shared" si="10"/>
        <v>3.6875</v>
      </c>
      <c r="B52" s="1">
        <f t="shared" si="6"/>
        <v>3.742919921875</v>
      </c>
      <c r="D52" s="1">
        <f t="shared" si="11"/>
        <v>3.625</v>
      </c>
      <c r="E52" s="1">
        <f t="shared" si="7"/>
        <v>3.416015625</v>
      </c>
      <c r="G52" s="1">
        <f t="shared" si="12"/>
        <v>3.625</v>
      </c>
      <c r="H52" s="1">
        <f t="shared" si="8"/>
        <v>3.416015625</v>
      </c>
      <c r="J52" s="1">
        <f t="shared" si="14"/>
        <v>2.125</v>
      </c>
      <c r="K52" s="1">
        <f t="shared" si="9"/>
        <v>3.626953125</v>
      </c>
    </row>
    <row r="53" spans="1:11" ht="12.75">
      <c r="A53" s="1">
        <f t="shared" si="10"/>
        <v>3.8125</v>
      </c>
      <c r="B53" s="1">
        <f t="shared" si="6"/>
        <v>4.516845703125</v>
      </c>
      <c r="D53" s="1">
        <f t="shared" si="11"/>
        <v>3.75</v>
      </c>
      <c r="E53" s="1">
        <f t="shared" si="7"/>
        <v>4.109375</v>
      </c>
      <c r="G53" s="1">
        <f t="shared" si="12"/>
        <v>3.75</v>
      </c>
      <c r="H53" s="1">
        <f t="shared" si="8"/>
        <v>4.109375</v>
      </c>
      <c r="J53" s="1">
        <f t="shared" si="14"/>
        <v>2.375</v>
      </c>
      <c r="K53" s="1">
        <f t="shared" si="9"/>
        <v>2.927734375</v>
      </c>
    </row>
    <row r="54" spans="1:11" ht="12.75">
      <c r="A54" s="1">
        <f t="shared" si="10"/>
        <v>3.9375</v>
      </c>
      <c r="B54" s="1">
        <f t="shared" si="6"/>
        <v>5.460693359375</v>
      </c>
      <c r="D54" s="1">
        <f t="shared" si="11"/>
        <v>3.875</v>
      </c>
      <c r="E54" s="1">
        <f t="shared" si="7"/>
        <v>4.966796875</v>
      </c>
      <c r="G54" s="1">
        <f t="shared" si="12"/>
        <v>3.875</v>
      </c>
      <c r="H54" s="1">
        <f t="shared" si="8"/>
        <v>4.966796875</v>
      </c>
      <c r="J54" s="1">
        <f t="shared" si="14"/>
        <v>2.625</v>
      </c>
      <c r="K54" s="1">
        <f t="shared" si="9"/>
        <v>2.369140625</v>
      </c>
    </row>
    <row r="55" spans="1:11" ht="12.75">
      <c r="A55" s="1">
        <f t="shared" si="10"/>
        <v>4.0625</v>
      </c>
      <c r="B55" s="1">
        <f t="shared" si="6"/>
        <v>6.586181640625</v>
      </c>
      <c r="D55" s="1">
        <f t="shared" si="11"/>
        <v>4</v>
      </c>
      <c r="E55" s="1">
        <f t="shared" si="7"/>
        <v>6</v>
      </c>
      <c r="G55" s="1">
        <f t="shared" si="12"/>
        <v>4</v>
      </c>
      <c r="H55" s="1">
        <f t="shared" si="8"/>
        <v>6</v>
      </c>
      <c r="J55" s="1">
        <f t="shared" si="14"/>
        <v>2.875</v>
      </c>
      <c r="K55" s="1">
        <f t="shared" si="9"/>
        <v>2.044921875</v>
      </c>
    </row>
    <row r="56" spans="1:11" ht="12.75">
      <c r="A56" s="1">
        <f t="shared" si="10"/>
        <v>4.1875</v>
      </c>
      <c r="B56" s="1">
        <f t="shared" si="6"/>
        <v>7.905029296875</v>
      </c>
      <c r="D56" s="1">
        <f t="shared" si="11"/>
        <v>4.125</v>
      </c>
      <c r="E56" s="1">
        <f t="shared" si="7"/>
        <v>7.220703125</v>
      </c>
      <c r="G56" s="1">
        <f t="shared" si="12"/>
        <v>4.125</v>
      </c>
      <c r="H56" s="1">
        <f t="shared" si="8"/>
        <v>7.220703125</v>
      </c>
      <c r="J56" s="1">
        <f t="shared" si="14"/>
        <v>3.125</v>
      </c>
      <c r="K56" s="1">
        <f t="shared" si="9"/>
        <v>2.048828125</v>
      </c>
    </row>
    <row r="57" spans="1:11" ht="12.75">
      <c r="A57" s="1">
        <f t="shared" si="10"/>
        <v>4.3125</v>
      </c>
      <c r="B57" s="1">
        <f t="shared" si="6"/>
        <v>9.428955078125</v>
      </c>
      <c r="D57" s="1">
        <f t="shared" si="11"/>
        <v>4.25</v>
      </c>
      <c r="E57" s="1">
        <f t="shared" si="7"/>
        <v>8.640625</v>
      </c>
      <c r="G57" s="1">
        <f t="shared" si="12"/>
        <v>4.25</v>
      </c>
      <c r="H57" s="1">
        <f t="shared" si="8"/>
        <v>8.640625</v>
      </c>
      <c r="J57" s="1">
        <f t="shared" si="14"/>
        <v>3.375</v>
      </c>
      <c r="K57" s="1">
        <f t="shared" si="9"/>
        <v>2.474609375</v>
      </c>
    </row>
    <row r="58" spans="1:11" ht="12.75">
      <c r="A58" s="1">
        <f t="shared" si="10"/>
        <v>4.4375</v>
      </c>
      <c r="B58" s="1">
        <f t="shared" si="6"/>
        <v>11.169677734375</v>
      </c>
      <c r="D58" s="1">
        <f t="shared" si="11"/>
        <v>4.375</v>
      </c>
      <c r="E58" s="1">
        <f t="shared" si="7"/>
        <v>10.271484375</v>
      </c>
      <c r="G58" s="1">
        <f t="shared" si="12"/>
        <v>4.375</v>
      </c>
      <c r="H58" s="1">
        <f t="shared" si="8"/>
        <v>10.271484375</v>
      </c>
      <c r="J58" s="1">
        <f t="shared" si="14"/>
        <v>3.625</v>
      </c>
      <c r="K58" s="1">
        <f t="shared" si="9"/>
        <v>3.416015625</v>
      </c>
    </row>
    <row r="59" spans="1:11" ht="12.75">
      <c r="A59" s="1">
        <f t="shared" si="10"/>
        <v>4.5625</v>
      </c>
      <c r="B59" s="1">
        <f t="shared" si="6"/>
        <v>13.138916015625</v>
      </c>
      <c r="D59" s="1">
        <f t="shared" si="11"/>
        <v>4.5</v>
      </c>
      <c r="E59" s="1">
        <f t="shared" si="7"/>
        <v>12.125</v>
      </c>
      <c r="G59" s="1">
        <f t="shared" si="12"/>
        <v>4.5</v>
      </c>
      <c r="H59" s="1">
        <f t="shared" si="8"/>
        <v>12.125</v>
      </c>
      <c r="J59" s="1">
        <f t="shared" si="14"/>
        <v>3.875</v>
      </c>
      <c r="K59" s="1">
        <f t="shared" si="9"/>
        <v>4.966796875</v>
      </c>
    </row>
    <row r="60" spans="1:11" ht="12.75">
      <c r="A60" s="1">
        <f t="shared" si="10"/>
        <v>4.6875</v>
      </c>
      <c r="B60" s="1">
        <f t="shared" si="6"/>
        <v>15.348388671875</v>
      </c>
      <c r="D60" s="1">
        <f t="shared" si="11"/>
        <v>4.625</v>
      </c>
      <c r="E60" s="1">
        <f t="shared" si="7"/>
        <v>14.212890625</v>
      </c>
      <c r="G60" s="1">
        <f t="shared" si="12"/>
        <v>4.625</v>
      </c>
      <c r="H60" s="1">
        <f t="shared" si="8"/>
        <v>14.212890625</v>
      </c>
      <c r="J60" s="1">
        <f t="shared" si="14"/>
        <v>4.125</v>
      </c>
      <c r="K60" s="1">
        <f t="shared" si="9"/>
        <v>7.220703125</v>
      </c>
    </row>
    <row r="61" spans="1:11" ht="12.75">
      <c r="A61" s="1">
        <f t="shared" si="10"/>
        <v>4.8125</v>
      </c>
      <c r="B61" s="1">
        <f t="shared" si="6"/>
        <v>17.809814453125</v>
      </c>
      <c r="D61" s="1">
        <f t="shared" si="11"/>
        <v>4.75</v>
      </c>
      <c r="E61" s="1">
        <f t="shared" si="7"/>
        <v>16.546875</v>
      </c>
      <c r="G61" s="1">
        <f t="shared" si="12"/>
        <v>4.75</v>
      </c>
      <c r="H61" s="1">
        <f t="shared" si="8"/>
        <v>16.546875</v>
      </c>
      <c r="J61" s="1">
        <f t="shared" si="14"/>
        <v>4.375</v>
      </c>
      <c r="K61" s="1">
        <f t="shared" si="9"/>
        <v>10.271484375</v>
      </c>
    </row>
    <row r="62" spans="1:11" ht="12.75">
      <c r="A62" s="1">
        <f t="shared" si="10"/>
        <v>4.9375</v>
      </c>
      <c r="B62" s="1">
        <f t="shared" si="6"/>
        <v>20.534912109375</v>
      </c>
      <c r="D62" s="1">
        <f t="shared" si="11"/>
        <v>4.875</v>
      </c>
      <c r="E62" s="1">
        <f t="shared" si="7"/>
        <v>19.138671875</v>
      </c>
      <c r="G62" s="1">
        <f t="shared" si="12"/>
        <v>4.875</v>
      </c>
      <c r="H62" s="1">
        <f t="shared" si="8"/>
        <v>19.138671875</v>
      </c>
      <c r="J62" s="1">
        <f t="shared" si="14"/>
        <v>4.625</v>
      </c>
      <c r="K62" s="1">
        <f t="shared" si="9"/>
        <v>14.212890625</v>
      </c>
    </row>
    <row r="63" spans="2:11" ht="12.75">
      <c r="B63" s="1">
        <f>0.125*SUM(B23:B62)</f>
        <v>28.740234375</v>
      </c>
      <c r="D63" s="1">
        <f t="shared" si="11"/>
        <v>5</v>
      </c>
      <c r="E63" s="1">
        <f t="shared" si="7"/>
        <v>22</v>
      </c>
      <c r="G63" s="1">
        <f t="shared" si="12"/>
        <v>5</v>
      </c>
      <c r="H63" s="1">
        <f t="shared" si="8"/>
        <v>22</v>
      </c>
      <c r="J63" s="1">
        <f t="shared" si="14"/>
        <v>4.875</v>
      </c>
      <c r="K63" s="1">
        <f t="shared" si="9"/>
        <v>19.138671875</v>
      </c>
    </row>
    <row r="64" spans="5:11" ht="12.75">
      <c r="E64" s="1">
        <f>(0.125/2)*(E23+E63+2*SUM(E24:E62))</f>
        <v>28.76953125</v>
      </c>
      <c r="H64" s="1">
        <f>(0.125/3)*(H23+H63+4*(H24+H26+H28+H30+H32+H34+H36+H38+H40+H42+H44+H46+H48+H50+H52+H54+H56+H58+H60+H62)+2*(H25+H27+H29+H31+H33+H35+H37+H39+H41+H43+H45+H47+H49+H51+H53+H55+H57+H59+H61))</f>
        <v>28.75</v>
      </c>
      <c r="K64" s="1">
        <f>(0.125/3)*(K23+K43+2*SUM(K24:K42)+4*SUM(K44:K63))</f>
        <v>28.75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2012-11-14T06:03:28Z</dcterms:created>
  <dcterms:modified xsi:type="dcterms:W3CDTF">2012-11-14T06:33:53Z</dcterms:modified>
  <cp:category/>
  <cp:version/>
  <cp:contentType/>
  <cp:contentStatus/>
</cp:coreProperties>
</file>