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765" windowHeight="9420" activeTab="3"/>
  </bookViews>
  <sheets>
    <sheet name="Yeast" sheetId="1" r:id="rId1"/>
    <sheet name="Sac" sheetId="2" r:id="rId2"/>
    <sheet name="Sch" sheetId="3" r:id="rId3"/>
    <sheet name="mix" sheetId="4" r:id="rId4"/>
    <sheet name="Nullcines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3" hidden="1">'mix'!$G$5:$I$6</definedName>
    <definedName name="solver_adj" localSheetId="1" hidden="1">'Sac'!$G$1:$G$3</definedName>
    <definedName name="solver_adj" localSheetId="2" hidden="1">'Sch'!$G$1:$G$3</definedName>
    <definedName name="solver_lin" localSheetId="3" hidden="1">0</definedName>
    <definedName name="solver_lin" localSheetId="1" hidden="1">0</definedName>
    <definedName name="solver_lin" localSheetId="2" hidden="1">0</definedName>
    <definedName name="solver_num" localSheetId="3" hidden="1">0</definedName>
    <definedName name="solver_num" localSheetId="1" hidden="1">0</definedName>
    <definedName name="solver_num" localSheetId="2" hidden="1">0</definedName>
    <definedName name="solver_opt" localSheetId="3" hidden="1">'mix'!$L$34</definedName>
    <definedName name="solver_opt" localSheetId="1" hidden="1">'Sac'!$E$16</definedName>
    <definedName name="solver_opt" localSheetId="2" hidden="1">'Sch'!$E$12</definedName>
    <definedName name="solver_typ" localSheetId="3" hidden="1">2</definedName>
    <definedName name="solver_typ" localSheetId="1" hidden="1">2</definedName>
    <definedName name="solver_typ" localSheetId="2" hidden="1">2</definedName>
    <definedName name="solver_val" localSheetId="3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<sst xmlns="http://schemas.openxmlformats.org/spreadsheetml/2006/main" count="34" uniqueCount="19">
  <si>
    <t>Gause Yeast</t>
  </si>
  <si>
    <t>Sacchar i</t>
  </si>
  <si>
    <t>Sacchar m</t>
  </si>
  <si>
    <t>Schizo i</t>
  </si>
  <si>
    <t>Schizo m</t>
  </si>
  <si>
    <t>Exp #</t>
  </si>
  <si>
    <t>t</t>
  </si>
  <si>
    <t>p</t>
  </si>
  <si>
    <t>p0=</t>
  </si>
  <si>
    <t>M=</t>
  </si>
  <si>
    <t>r=</t>
  </si>
  <si>
    <t>Sac</t>
  </si>
  <si>
    <t>Sch</t>
  </si>
  <si>
    <t>a3=</t>
  </si>
  <si>
    <t>EulSac</t>
  </si>
  <si>
    <t>EulSch</t>
  </si>
  <si>
    <t>IEulSac</t>
  </si>
  <si>
    <t>IEulSch</t>
  </si>
  <si>
    <t>Volume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</si>
</sst>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Saccharomyces cerevisiae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875"/>
          <c:w val="0.9525"/>
          <c:h val="0.8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Sac!$B$2:$B$15</c:f>
              <c:numCache/>
            </c:numRef>
          </c:xVal>
          <c:yVal>
            <c:numRef>
              <c:f>Sac!$C$2:$C$15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Sac!$I$1:$I$51</c:f>
              <c:numCache/>
            </c:numRef>
          </c:xVal>
          <c:yVal>
            <c:numRef>
              <c:f>Sac!$J$1:$J$51</c:f>
              <c:numCache/>
            </c:numRef>
          </c:yVal>
          <c:smooth val="0"/>
        </c:ser>
        <c:axId val="54366397"/>
        <c:axId val="19535526"/>
      </c:scatterChart>
      <c:valAx>
        <c:axId val="5436639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35526"/>
        <c:crosses val="autoZero"/>
        <c:crossBetween val="midCat"/>
        <c:dispUnits/>
      </c:valAx>
      <c:valAx>
        <c:axId val="19535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66397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Saccharomyces cerevisiae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8875"/>
          <c:w val="0.9285"/>
          <c:h val="0.8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Sac!$B$2:$B$15</c:f>
              <c:numCache/>
            </c:numRef>
          </c:xVal>
          <c:yVal>
            <c:numRef>
              <c:f>Sac!$C$2:$C$15</c:f>
              <c:numCache/>
            </c:numRef>
          </c:yVal>
          <c:smooth val="0"/>
        </c:ser>
        <c:axId val="41602007"/>
        <c:axId val="38873744"/>
      </c:scatterChart>
      <c:valAx>
        <c:axId val="4160200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73744"/>
        <c:crosses val="autoZero"/>
        <c:crossBetween val="midCat"/>
        <c:dispUnits/>
      </c:valAx>
      <c:valAx>
        <c:axId val="38873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02007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Schizosaccharomyces kephir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05"/>
          <c:w val="0.91725"/>
          <c:h val="0.86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Sch!$B$2:$B$11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23</c:v>
                </c:pt>
                <c:pt idx="3">
                  <c:v>25.5</c:v>
                </c:pt>
                <c:pt idx="4">
                  <c:v>42</c:v>
                </c:pt>
                <c:pt idx="5">
                  <c:v>45.5</c:v>
                </c:pt>
                <c:pt idx="6">
                  <c:v>66</c:v>
                </c:pt>
                <c:pt idx="7">
                  <c:v>87</c:v>
                </c:pt>
                <c:pt idx="8">
                  <c:v>111</c:v>
                </c:pt>
                <c:pt idx="9">
                  <c:v>135</c:v>
                </c:pt>
              </c:numCache>
            </c:numRef>
          </c:xVal>
          <c:yVal>
            <c:numRef>
              <c:f>Sch!$C$2:$C$11</c:f>
              <c:numCache>
                <c:ptCount val="10"/>
                <c:pt idx="0">
                  <c:v>1.27</c:v>
                </c:pt>
                <c:pt idx="1">
                  <c:v>1</c:v>
                </c:pt>
                <c:pt idx="2">
                  <c:v>1.7</c:v>
                </c:pt>
                <c:pt idx="3">
                  <c:v>2.33</c:v>
                </c:pt>
                <c:pt idx="4">
                  <c:v>2.73</c:v>
                </c:pt>
                <c:pt idx="5">
                  <c:v>4.56</c:v>
                </c:pt>
                <c:pt idx="6">
                  <c:v>4.87</c:v>
                </c:pt>
                <c:pt idx="7">
                  <c:v>5.67</c:v>
                </c:pt>
                <c:pt idx="8">
                  <c:v>5.8</c:v>
                </c:pt>
                <c:pt idx="9">
                  <c:v>5.83</c:v>
                </c:pt>
              </c:numCache>
            </c:numRef>
          </c:yVal>
          <c:smooth val="0"/>
        </c:ser>
        <c:axId val="14319377"/>
        <c:axId val="61765530"/>
      </c:scatterChart>
      <c:valAx>
        <c:axId val="14319377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65530"/>
        <c:crosses val="autoZero"/>
        <c:crossBetween val="midCat"/>
        <c:dispUnits/>
      </c:valAx>
      <c:valAx>
        <c:axId val="6176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1937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Schizosaccharomyces kephir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475"/>
          <c:w val="0.94725"/>
          <c:h val="0.87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Sch!$B$2:$B$11</c:f>
              <c:numCache/>
            </c:numRef>
          </c:xVal>
          <c:yVal>
            <c:numRef>
              <c:f>Sch!$C$2:$C$11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Sch!$I$1:$I$76</c:f>
              <c:numCache/>
            </c:numRef>
          </c:xVal>
          <c:yVal>
            <c:numRef>
              <c:f>Sch!$J$1:$J$76</c:f>
              <c:numCache/>
            </c:numRef>
          </c:yVal>
          <c:smooth val="0"/>
        </c:ser>
        <c:axId val="19018859"/>
        <c:axId val="36952004"/>
      </c:scatterChart>
      <c:valAx>
        <c:axId val="19018859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52004"/>
        <c:crosses val="autoZero"/>
        <c:crossBetween val="midCat"/>
        <c:dispUnits/>
      </c:valAx>
      <c:valAx>
        <c:axId val="3695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1885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Mixed Yeast Culture</a:t>
            </a:r>
          </a:p>
        </c:rich>
      </c:tx>
      <c:layout>
        <c:manualLayout>
          <c:xMode val="factor"/>
          <c:yMode val="factor"/>
          <c:x val="0.0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5575"/>
          <c:w val="0.95025"/>
          <c:h val="0.8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mix!$B$2:$B$14</c:f>
              <c:numCache/>
            </c:numRef>
          </c:xVal>
          <c:yVal>
            <c:numRef>
              <c:f>mix!$C$2:$C$14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mix!$B$2:$B$14</c:f>
              <c:numCache/>
            </c:numRef>
          </c:xVal>
          <c:yVal>
            <c:numRef>
              <c:f>mix!$D$2:$D$14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mix!$A$16:$A$116</c:f>
              <c:numCache/>
            </c:numRef>
          </c:xVal>
          <c:yVal>
            <c:numRef>
              <c:f>mix!$B$16:$B$116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mix!$A$16:$A$116</c:f>
              <c:numCache/>
            </c:numRef>
          </c:xVal>
          <c:yVal>
            <c:numRef>
              <c:f>mix!$C$16:$C$116</c:f>
              <c:numCache/>
            </c:numRef>
          </c:yVal>
          <c:smooth val="0"/>
        </c:ser>
        <c:axId val="64132581"/>
        <c:axId val="40322318"/>
      </c:scatterChart>
      <c:valAx>
        <c:axId val="6413258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22318"/>
        <c:crosses val="autoZero"/>
        <c:crossBetween val="midCat"/>
        <c:dispUnits/>
      </c:valAx>
      <c:valAx>
        <c:axId val="4032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2581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Nullclines for Yeast Model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575"/>
          <c:w val="0.9385"/>
          <c:h val="0.8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Nullcines!$A$1:$A$14</c:f>
              <c:numCache/>
            </c:numRef>
          </c:xVal>
          <c:yVal>
            <c:numRef>
              <c:f>Nullcines!$B$1:$B$14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Nullcines!$D$1:$D$13</c:f>
              <c:numCache/>
            </c:numRef>
          </c:xVal>
          <c:yVal>
            <c:numRef>
              <c:f>Nullcines!$E$1:$E$13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Nullcines!$G$1:$G$3</c:f>
              <c:numCache/>
            </c:numRef>
          </c:xVal>
          <c:yVal>
            <c:numRef>
              <c:f>Nullcines!$H$1:$H$3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Nullcines!$J$1:$J$3</c:f>
              <c:numCache/>
            </c:numRef>
          </c:xVal>
          <c:yVal>
            <c:numRef>
              <c:f>Nullcines!$K$1:$K$3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mix!$I$35:$I$87</c:f>
              <c:numCache>
                <c:ptCount val="53"/>
                <c:pt idx="0">
                  <c:v>0.4184094003493157</c:v>
                </c:pt>
                <c:pt idx="1">
                  <c:v>0.5171461494509921</c:v>
                </c:pt>
                <c:pt idx="2">
                  <c:v>0.6366171627765786</c:v>
                </c:pt>
                <c:pt idx="3">
                  <c:v>0.7801466416617451</c:v>
                </c:pt>
                <c:pt idx="4">
                  <c:v>0.9511726149129158</c:v>
                </c:pt>
                <c:pt idx="5">
                  <c:v>1.153063278723617</c:v>
                </c:pt>
                <c:pt idx="6">
                  <c:v>1.3888611899609855</c:v>
                </c:pt>
                <c:pt idx="7">
                  <c:v>1.6609570921960075</c:v>
                </c:pt>
                <c:pt idx="8">
                  <c:v>1.9707105791409023</c:v>
                </c:pt>
                <c:pt idx="9">
                  <c:v>2.318055240174851</c:v>
                </c:pt>
                <c:pt idx="10">
                  <c:v>2.7011476087549573</c:v>
                </c:pt>
                <c:pt idx="11">
                  <c:v>3.1161350533006584</c:v>
                </c:pt>
                <c:pt idx="12">
                  <c:v>3.557118612193058</c:v>
                </c:pt>
                <c:pt idx="13">
                  <c:v>4.016365214242371</c:v>
                </c:pt>
                <c:pt idx="14">
                  <c:v>4.484778964474122</c:v>
                </c:pt>
                <c:pt idx="15">
                  <c:v>5.410107453394069</c:v>
                </c:pt>
                <c:pt idx="16">
                  <c:v>5.84855804301901</c:v>
                </c:pt>
                <c:pt idx="17">
                  <c:v>6.260631342246104</c:v>
                </c:pt>
                <c:pt idx="18">
                  <c:v>6.640903067394891</c:v>
                </c:pt>
                <c:pt idx="19">
                  <c:v>6.985957361823651</c:v>
                </c:pt>
                <c:pt idx="20">
                  <c:v>7.566028280997643</c:v>
                </c:pt>
                <c:pt idx="21">
                  <c:v>8.006351058351546</c:v>
                </c:pt>
                <c:pt idx="22">
                  <c:v>8.327203025412707</c:v>
                </c:pt>
                <c:pt idx="23">
                  <c:v>8.553693236468229</c:v>
                </c:pt>
                <c:pt idx="24">
                  <c:v>8.709559728366024</c:v>
                </c:pt>
                <c:pt idx="25">
                  <c:v>8.908141856643102</c:v>
                </c:pt>
                <c:pt idx="26">
                  <c:v>8.97041718897929</c:v>
                </c:pt>
                <c:pt idx="27">
                  <c:v>8.980286945852844</c:v>
                </c:pt>
                <c:pt idx="28">
                  <c:v>8.952619206890166</c:v>
                </c:pt>
                <c:pt idx="29">
                  <c:v>8.9091888444335</c:v>
                </c:pt>
                <c:pt idx="30">
                  <c:v>8.86129733150598</c:v>
                </c:pt>
                <c:pt idx="31">
                  <c:v>8.81029273251435</c:v>
                </c:pt>
                <c:pt idx="32">
                  <c:v>8.756160965824133</c:v>
                </c:pt>
                <c:pt idx="33">
                  <c:v>8.698683170836642</c:v>
                </c:pt>
                <c:pt idx="34">
                  <c:v>8.637589961669946</c:v>
                </c:pt>
                <c:pt idx="35">
                  <c:v>8.57257957090072</c:v>
                </c:pt>
                <c:pt idx="36">
                  <c:v>8.503317036930888</c:v>
                </c:pt>
                <c:pt idx="37">
                  <c:v>8.429430300776673</c:v>
                </c:pt>
                <c:pt idx="38">
                  <c:v>8.266080307650814</c:v>
                </c:pt>
                <c:pt idx="39">
                  <c:v>8.07860447071491</c:v>
                </c:pt>
                <c:pt idx="40">
                  <c:v>7.862079696835266</c:v>
                </c:pt>
                <c:pt idx="41">
                  <c:v>7.610284641406454</c:v>
                </c:pt>
                <c:pt idx="42">
                  <c:v>7.315310908101961</c:v>
                </c:pt>
                <c:pt idx="43">
                  <c:v>6.870269776906756</c:v>
                </c:pt>
                <c:pt idx="44">
                  <c:v>6.316048977825398</c:v>
                </c:pt>
                <c:pt idx="45">
                  <c:v>5.6192801840681685</c:v>
                </c:pt>
                <c:pt idx="46">
                  <c:v>4.741808959338245</c:v>
                </c:pt>
                <c:pt idx="47">
                  <c:v>3.6577189015217417</c:v>
                </c:pt>
                <c:pt idx="48">
                  <c:v>2.4089969495004513</c:v>
                </c:pt>
                <c:pt idx="49">
                  <c:v>1.2085145142408122</c:v>
                </c:pt>
                <c:pt idx="50">
                  <c:v>0.40655529259931034</c:v>
                </c:pt>
                <c:pt idx="51">
                  <c:v>0.09057751771838972</c:v>
                </c:pt>
                <c:pt idx="52">
                  <c:v>0.01547674823469801</c:v>
                </c:pt>
              </c:numCache>
            </c:numRef>
          </c:xVal>
          <c:yVal>
            <c:numRef>
              <c:f>mix!$J$35:$J$87</c:f>
              <c:numCache>
                <c:ptCount val="53"/>
                <c:pt idx="0">
                  <c:v>0.6314762126890431</c:v>
                </c:pt>
                <c:pt idx="1">
                  <c:v>0.6631095198558543</c:v>
                </c:pt>
                <c:pt idx="2">
                  <c:v>0.6957456792056866</c:v>
                </c:pt>
                <c:pt idx="3">
                  <c:v>0.729292974605131</c:v>
                </c:pt>
                <c:pt idx="4">
                  <c:v>0.7636290302589516</c:v>
                </c:pt>
                <c:pt idx="5">
                  <c:v>0.7985972052502437</c:v>
                </c:pt>
                <c:pt idx="6">
                  <c:v>0.8340040213425498</c:v>
                </c:pt>
                <c:pt idx="7">
                  <c:v>0.8696183486253413</c:v>
                </c:pt>
                <c:pt idx="8">
                  <c:v>0.9051731570534902</c:v>
                </c:pt>
                <c:pt idx="9">
                  <c:v>0.9403705942612964</c:v>
                </c:pt>
                <c:pt idx="10">
                  <c:v>0.9748909034952117</c:v>
                </c:pt>
                <c:pt idx="11">
                  <c:v>1.008405211507545</c:v>
                </c:pt>
                <c:pt idx="12">
                  <c:v>1.0405915239704937</c:v>
                </c:pt>
                <c:pt idx="13">
                  <c:v>1.0711524909735926</c:v>
                </c:pt>
                <c:pt idx="14">
                  <c:v>1.0998328612524608</c:v>
                </c:pt>
                <c:pt idx="15">
                  <c:v>1.1508252652648743</c:v>
                </c:pt>
                <c:pt idx="16">
                  <c:v>1.1729452481796425</c:v>
                </c:pt>
                <c:pt idx="17">
                  <c:v>1.1928021119449295</c:v>
                </c:pt>
                <c:pt idx="18">
                  <c:v>1.2104644331542287</c:v>
                </c:pt>
                <c:pt idx="19">
                  <c:v>1.2260498675553475</c:v>
                </c:pt>
                <c:pt idx="20">
                  <c:v>1.2516254411327734</c:v>
                </c:pt>
                <c:pt idx="21">
                  <c:v>1.27095113225059</c:v>
                </c:pt>
                <c:pt idx="22">
                  <c:v>1.2854721748977178</c:v>
                </c:pt>
                <c:pt idx="23">
                  <c:v>1.2964551321883078</c:v>
                </c:pt>
                <c:pt idx="24">
                  <c:v>1.304913290823413</c:v>
                </c:pt>
                <c:pt idx="25">
                  <c:v>1.3195216554139078</c:v>
                </c:pt>
                <c:pt idx="26">
                  <c:v>1.3296833763510323</c:v>
                </c:pt>
                <c:pt idx="27">
                  <c:v>1.3382960941500615</c:v>
                </c:pt>
                <c:pt idx="28">
                  <c:v>1.354624231551266</c:v>
                </c:pt>
                <c:pt idx="29">
                  <c:v>1.3714212710563751</c:v>
                </c:pt>
                <c:pt idx="30">
                  <c:v>1.3891501037440193</c:v>
                </c:pt>
                <c:pt idx="31">
                  <c:v>1.4079425324382233</c:v>
                </c:pt>
                <c:pt idx="32">
                  <c:v>1.4278920252480507</c:v>
                </c:pt>
                <c:pt idx="33">
                  <c:v>1.4490946963208498</c:v>
                </c:pt>
                <c:pt idx="34">
                  <c:v>1.4716559850321698</c:v>
                </c:pt>
                <c:pt idx="35">
                  <c:v>1.495692780530648</c:v>
                </c:pt>
                <c:pt idx="36">
                  <c:v>1.521335105141328</c:v>
                </c:pt>
                <c:pt idx="37">
                  <c:v>1.5487279593316585</c:v>
                </c:pt>
                <c:pt idx="38">
                  <c:v>1.6094332853403395</c:v>
                </c:pt>
                <c:pt idx="39">
                  <c:v>1.6793586201748723</c:v>
                </c:pt>
                <c:pt idx="40">
                  <c:v>1.7604726806493964</c:v>
                </c:pt>
                <c:pt idx="41">
                  <c:v>1.855303250261462</c:v>
                </c:pt>
                <c:pt idx="42">
                  <c:v>1.9671301610836884</c:v>
                </c:pt>
                <c:pt idx="43">
                  <c:v>2.137483092792583</c:v>
                </c:pt>
                <c:pt idx="44">
                  <c:v>2.3527155234621415</c:v>
                </c:pt>
                <c:pt idx="45">
                  <c:v>2.6290148319689797</c:v>
                </c:pt>
                <c:pt idx="46">
                  <c:v>2.988228047759459</c:v>
                </c:pt>
                <c:pt idx="47">
                  <c:v>3.4556058874897024</c:v>
                </c:pt>
                <c:pt idx="48">
                  <c:v>4.044582976741473</c:v>
                </c:pt>
                <c:pt idx="49">
                  <c:v>4.710664943773082</c:v>
                </c:pt>
                <c:pt idx="50">
                  <c:v>5.301950148730829</c:v>
                </c:pt>
                <c:pt idx="51">
                  <c:v>5.663188460950815</c:v>
                </c:pt>
                <c:pt idx="52">
                  <c:v>5.813929383027968</c:v>
                </c:pt>
              </c:numCache>
            </c:numRef>
          </c:yVal>
          <c:smooth val="0"/>
        </c:ser>
        <c:axId val="27356543"/>
        <c:axId val="44882296"/>
      </c:scatterChart>
      <c:valAx>
        <c:axId val="27356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Saccharomyces cerevisiae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82296"/>
        <c:crosses val="autoZero"/>
        <c:crossBetween val="midCat"/>
        <c:dispUnits/>
      </c:valAx>
      <c:valAx>
        <c:axId val="4488229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Schizosaccharomyces kephir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56543"/>
        <c:crosses val="autoZero"/>
        <c:crossBetween val="midCat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38100</xdr:rowOff>
    </xdr:from>
    <xdr:to>
      <xdr:col>10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619125" y="1819275"/>
        <a:ext cx="5476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1</xdr:row>
      <xdr:rowOff>114300</xdr:rowOff>
    </xdr:from>
    <xdr:to>
      <xdr:col>16</xdr:col>
      <xdr:colOff>57150</xdr:colOff>
      <xdr:row>22</xdr:row>
      <xdr:rowOff>123825</xdr:rowOff>
    </xdr:to>
    <xdr:graphicFrame>
      <xdr:nvGraphicFramePr>
        <xdr:cNvPr id="2" name="Chart 3"/>
        <xdr:cNvGraphicFramePr/>
      </xdr:nvGraphicFramePr>
      <xdr:xfrm>
        <a:off x="6134100" y="276225"/>
        <a:ext cx="36766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66675</xdr:colOff>
      <xdr:row>1</xdr:row>
      <xdr:rowOff>114300</xdr:rowOff>
    </xdr:from>
    <xdr:to>
      <xdr:col>22</xdr:col>
      <xdr:colOff>66675</xdr:colOff>
      <xdr:row>22</xdr:row>
      <xdr:rowOff>114300</xdr:rowOff>
    </xdr:to>
    <xdr:graphicFrame>
      <xdr:nvGraphicFramePr>
        <xdr:cNvPr id="3" name="Chart 4"/>
        <xdr:cNvGraphicFramePr/>
      </xdr:nvGraphicFramePr>
      <xdr:xfrm>
        <a:off x="9820275" y="276225"/>
        <a:ext cx="36576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142875</xdr:rowOff>
    </xdr:from>
    <xdr:to>
      <xdr:col>14</xdr:col>
      <xdr:colOff>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2876550" y="142875"/>
        <a:ext cx="56578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0.28725</cdr:y>
    </cdr:from>
    <cdr:to>
      <cdr:x>0.85575</cdr:x>
      <cdr:y>0.351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1085850"/>
          <a:ext cx="1533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S. cerevisiae</a:t>
          </a:r>
        </a:p>
      </cdr:txBody>
    </cdr:sp>
  </cdr:relSizeAnchor>
  <cdr:relSizeAnchor xmlns:cdr="http://schemas.openxmlformats.org/drawingml/2006/chartDrawing">
    <cdr:from>
      <cdr:x>0.54325</cdr:x>
      <cdr:y>0.73625</cdr:y>
    </cdr:from>
    <cdr:to>
      <cdr:x>0.73775</cdr:x>
      <cdr:y>0.7975</cdr:y>
    </cdr:to>
    <cdr:sp>
      <cdr:nvSpPr>
        <cdr:cNvPr id="2" name="TextBox 2"/>
        <cdr:cNvSpPr txBox="1">
          <a:spLocks noChangeArrowheads="1"/>
        </cdr:cNvSpPr>
      </cdr:nvSpPr>
      <cdr:spPr>
        <a:xfrm>
          <a:off x="3152775" y="2790825"/>
          <a:ext cx="1133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S. kephir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6</xdr:row>
      <xdr:rowOff>114300</xdr:rowOff>
    </xdr:from>
    <xdr:to>
      <xdr:col>14</xdr:col>
      <xdr:colOff>542925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3257550" y="1085850"/>
        <a:ext cx="58197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0.07375</cdr:x>
      <cdr:y>0.8125</cdr:y>
    </cdr:from>
    <cdr:to>
      <cdr:x>0.1465</cdr:x>
      <cdr:y>0.86925</cdr:y>
    </cdr:to>
    <cdr:sp>
      <cdr:nvSpPr>
        <cdr:cNvPr id="1" name="Text 1"/>
        <cdr:cNvSpPr txBox="1">
          <a:spLocks noChangeArrowheads="1"/>
        </cdr:cNvSpPr>
      </cdr:nvSpPr>
      <cdr:spPr>
        <a:xfrm>
          <a:off x="390525" y="3000375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(0, 0)</a:t>
          </a:r>
        </a:p>
      </cdr:txBody>
    </cdr:sp>
  </cdr:relSizeAnchor>
  <cdr:relSizeAnchor xmlns:cdr="http://schemas.openxmlformats.org/drawingml/2006/chartDrawing">
    <cdr:from>
      <cdr:x>0.06125</cdr:x>
      <cdr:y>0.06325</cdr:y>
    </cdr:from>
    <cdr:to>
      <cdr:x>0.2055</cdr:x>
      <cdr:y>0.12675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228600"/>
          <a:ext cx="771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(0, 5.88)</a:t>
          </a:r>
        </a:p>
      </cdr:txBody>
    </cdr:sp>
  </cdr:relSizeAnchor>
  <cdr:relSizeAnchor xmlns:cdr="http://schemas.openxmlformats.org/drawingml/2006/chartDrawing">
    <cdr:from>
      <cdr:x>0.83775</cdr:x>
      <cdr:y>0.80225</cdr:y>
    </cdr:from>
    <cdr:to>
      <cdr:x>0.99275</cdr:x>
      <cdr:y>0.86775</cdr:y>
    </cdr:to>
    <cdr:sp>
      <cdr:nvSpPr>
        <cdr:cNvPr id="3" name="TextBox 3"/>
        <cdr:cNvSpPr txBox="1">
          <a:spLocks noChangeArrowheads="1"/>
        </cdr:cNvSpPr>
      </cdr:nvSpPr>
      <cdr:spPr>
        <a:xfrm>
          <a:off x="4495800" y="2962275"/>
          <a:ext cx="828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(12.74, 0)</a:t>
          </a:r>
        </a:p>
      </cdr:txBody>
    </cdr:sp>
  </cdr:relSizeAnchor>
  <cdr:relSizeAnchor xmlns:cdr="http://schemas.openxmlformats.org/drawingml/2006/chartDrawing">
    <cdr:from>
      <cdr:x>0.69525</cdr:x>
      <cdr:y>0.68625</cdr:y>
    </cdr:from>
    <cdr:to>
      <cdr:x>0.90225</cdr:x>
      <cdr:y>0.74625</cdr:y>
    </cdr:to>
    <cdr:sp>
      <cdr:nvSpPr>
        <cdr:cNvPr id="4" name="TextBox 4"/>
        <cdr:cNvSpPr txBox="1">
          <a:spLocks noChangeArrowheads="1"/>
        </cdr:cNvSpPr>
      </cdr:nvSpPr>
      <cdr:spPr>
        <a:xfrm>
          <a:off x="3733800" y="2533650"/>
          <a:ext cx="1114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(10.37, 0.847)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10</xdr:col>
      <xdr:colOff>447675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171575" y="171450"/>
        <a:ext cx="53721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G20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2:6" ht="12.75"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ht="12.75">
      <c r="A3">
        <v>6</v>
      </c>
      <c r="B3">
        <v>0.37</v>
      </c>
      <c r="C3">
        <v>0.375</v>
      </c>
      <c r="E3">
        <v>0.29</v>
      </c>
      <c r="F3">
        <v>1</v>
      </c>
    </row>
    <row r="4" spans="1:6" ht="12.75">
      <c r="A4">
        <v>7.5</v>
      </c>
      <c r="B4">
        <v>1.63</v>
      </c>
      <c r="C4">
        <v>0.92</v>
      </c>
      <c r="E4">
        <v>0.37</v>
      </c>
      <c r="F4">
        <v>2</v>
      </c>
    </row>
    <row r="5" spans="1:6" ht="12.75">
      <c r="A5">
        <v>15</v>
      </c>
      <c r="B5">
        <v>6.2</v>
      </c>
      <c r="C5">
        <v>3.08</v>
      </c>
      <c r="D5">
        <v>1.27</v>
      </c>
      <c r="E5">
        <v>0.63</v>
      </c>
      <c r="F5">
        <v>2</v>
      </c>
    </row>
    <row r="6" spans="1:6" ht="12.75">
      <c r="A6">
        <v>16</v>
      </c>
      <c r="B6">
        <v>8.87</v>
      </c>
      <c r="C6">
        <v>3.99</v>
      </c>
      <c r="D6">
        <v>1</v>
      </c>
      <c r="E6">
        <v>0.98</v>
      </c>
      <c r="F6">
        <v>1</v>
      </c>
    </row>
    <row r="7" spans="1:6" ht="12.75">
      <c r="A7">
        <v>24</v>
      </c>
      <c r="B7">
        <v>10.66</v>
      </c>
      <c r="C7">
        <v>4.69</v>
      </c>
      <c r="E7">
        <v>1.47</v>
      </c>
      <c r="F7">
        <v>1</v>
      </c>
    </row>
    <row r="8" spans="1:6" ht="12.75">
      <c r="A8">
        <v>24</v>
      </c>
      <c r="B8">
        <v>10.97</v>
      </c>
      <c r="C8">
        <v>5.78</v>
      </c>
      <c r="E8">
        <v>1.22</v>
      </c>
      <c r="F8">
        <v>2</v>
      </c>
    </row>
    <row r="9" spans="1:6" ht="12.75">
      <c r="A9">
        <v>29</v>
      </c>
      <c r="B9">
        <v>12.5</v>
      </c>
      <c r="C9">
        <v>6.15</v>
      </c>
      <c r="D9">
        <v>1.7</v>
      </c>
      <c r="E9">
        <v>1.46</v>
      </c>
      <c r="F9">
        <v>1</v>
      </c>
    </row>
    <row r="10" spans="1:6" ht="12.75">
      <c r="A10">
        <v>31.5</v>
      </c>
      <c r="B10">
        <v>12.6</v>
      </c>
      <c r="C10">
        <v>9.91</v>
      </c>
      <c r="D10">
        <v>2.33</v>
      </c>
      <c r="E10">
        <v>1.11</v>
      </c>
      <c r="F10">
        <v>2</v>
      </c>
    </row>
    <row r="11" spans="1:6" ht="12.75">
      <c r="A11">
        <v>33</v>
      </c>
      <c r="B11">
        <v>12.9</v>
      </c>
      <c r="C11">
        <v>9.47</v>
      </c>
      <c r="E11">
        <v>1.225</v>
      </c>
      <c r="F11">
        <v>2</v>
      </c>
    </row>
    <row r="12" spans="1:6" ht="12.75">
      <c r="A12">
        <v>40</v>
      </c>
      <c r="B12">
        <v>13.27</v>
      </c>
      <c r="F12">
        <v>1</v>
      </c>
    </row>
    <row r="13" spans="1:6" ht="12.75">
      <c r="A13">
        <v>44</v>
      </c>
      <c r="B13">
        <v>12.77</v>
      </c>
      <c r="C13">
        <v>10.57</v>
      </c>
      <c r="E13">
        <v>1.1</v>
      </c>
      <c r="F13">
        <v>2</v>
      </c>
    </row>
    <row r="14" spans="1:6" ht="12.75">
      <c r="A14">
        <v>48</v>
      </c>
      <c r="B14">
        <v>12.87</v>
      </c>
      <c r="C14">
        <v>7.27</v>
      </c>
      <c r="D14">
        <v>2.73</v>
      </c>
      <c r="E14">
        <v>1.71</v>
      </c>
      <c r="F14">
        <v>1</v>
      </c>
    </row>
    <row r="15" spans="1:6" ht="12.75">
      <c r="A15">
        <v>51.5</v>
      </c>
      <c r="B15">
        <v>12.9</v>
      </c>
      <c r="C15">
        <v>9.88</v>
      </c>
      <c r="D15">
        <v>4.56</v>
      </c>
      <c r="E15">
        <v>0.96</v>
      </c>
      <c r="F15">
        <v>2</v>
      </c>
    </row>
    <row r="16" spans="1:6" ht="12.75">
      <c r="A16">
        <v>53</v>
      </c>
      <c r="B16">
        <v>12.7</v>
      </c>
      <c r="C16">
        <v>8.3</v>
      </c>
      <c r="E16">
        <v>1.84</v>
      </c>
      <c r="F16">
        <v>1</v>
      </c>
    </row>
    <row r="17" spans="1:6" ht="12.75">
      <c r="A17">
        <v>72</v>
      </c>
      <c r="D17">
        <v>4.87</v>
      </c>
      <c r="F17">
        <v>1</v>
      </c>
    </row>
    <row r="18" spans="1:6" ht="12.75">
      <c r="A18">
        <v>93</v>
      </c>
      <c r="D18">
        <v>5.67</v>
      </c>
      <c r="F18">
        <v>1</v>
      </c>
    </row>
    <row r="19" spans="1:6" ht="12.75">
      <c r="A19">
        <v>117</v>
      </c>
      <c r="D19">
        <v>5.8</v>
      </c>
      <c r="F19">
        <v>1</v>
      </c>
    </row>
    <row r="20" spans="1:6" ht="12.75">
      <c r="A20">
        <v>141</v>
      </c>
      <c r="D20">
        <v>5.83</v>
      </c>
      <c r="F20"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22">
      <selection activeCell="D1" sqref="D1:J51"/>
    </sheetView>
  </sheetViews>
  <sheetFormatPr defaultColWidth="9.140625" defaultRowHeight="12.75"/>
  <sheetData>
    <row r="1" spans="1:10" ht="12.75">
      <c r="A1" t="s">
        <v>6</v>
      </c>
      <c r="C1" t="s">
        <v>7</v>
      </c>
      <c r="F1" t="s">
        <v>8</v>
      </c>
      <c r="G1">
        <v>1.2343426092105925</v>
      </c>
      <c r="I1">
        <v>0</v>
      </c>
      <c r="J1">
        <f>$G$2*$G$1/($G$1+($G$2-$G$1)*EXP(-$G$3*I1))</f>
        <v>1.2343426092105925</v>
      </c>
    </row>
    <row r="2" spans="1:10" ht="12.75">
      <c r="A2">
        <v>6</v>
      </c>
      <c r="B2">
        <f>A2-6</f>
        <v>0</v>
      </c>
      <c r="C2">
        <v>0.37</v>
      </c>
      <c r="D2">
        <f>$G$2*$G$1/($G$1+($G$2-$G$1)*EXP(-$G$3*B2))</f>
        <v>1.2343426092105925</v>
      </c>
      <c r="E2">
        <f>(C2-D2)^2</f>
        <v>0.7470881460969749</v>
      </c>
      <c r="F2" t="s">
        <v>9</v>
      </c>
      <c r="G2">
        <v>12.742128660390417</v>
      </c>
      <c r="I2">
        <f>I1+1</f>
        <v>1</v>
      </c>
      <c r="J2">
        <f>$G$2*$G$1/($G$1+($G$2-$G$1)*EXP(-$G$3*I2))</f>
        <v>1.5542381330666177</v>
      </c>
    </row>
    <row r="3" spans="1:10" ht="12.75">
      <c r="A3">
        <v>7.5</v>
      </c>
      <c r="B3">
        <f aca="true" t="shared" si="0" ref="B3:B15">A3-6</f>
        <v>1.5</v>
      </c>
      <c r="C3">
        <v>1.63</v>
      </c>
      <c r="D3">
        <f aca="true" t="shared" si="1" ref="D3:D15">$G$2*$G$1/($G$1+($G$2-$G$1)*EXP(-$G$3*B3))</f>
        <v>1.739514109518581</v>
      </c>
      <c r="E3">
        <f aca="true" t="shared" si="2" ref="E3:E15">(C3-D3)^2</f>
        <v>0.011993340183647798</v>
      </c>
      <c r="F3" t="s">
        <v>10</v>
      </c>
      <c r="G3">
        <v>0.2586388146059912</v>
      </c>
      <c r="I3">
        <f aca="true" t="shared" si="3" ref="I3:I18">I2+1</f>
        <v>2</v>
      </c>
      <c r="J3">
        <f aca="true" t="shared" si="4" ref="J3:J18">$G$2*$G$1/($G$1+($G$2-$G$1)*EXP(-$G$3*I3))</f>
        <v>1.9430404833181996</v>
      </c>
    </row>
    <row r="4" spans="1:10" ht="12.75">
      <c r="A4">
        <v>15</v>
      </c>
      <c r="B4">
        <f t="shared" si="0"/>
        <v>9</v>
      </c>
      <c r="C4">
        <v>6.2</v>
      </c>
      <c r="D4">
        <f t="shared" si="1"/>
        <v>6.6743015891594</v>
      </c>
      <c r="E4">
        <f t="shared" si="2"/>
        <v>0.2249619974791323</v>
      </c>
      <c r="I4">
        <f t="shared" si="3"/>
        <v>3</v>
      </c>
      <c r="J4">
        <f t="shared" si="4"/>
        <v>2.408168875601093</v>
      </c>
    </row>
    <row r="5" spans="1:10" ht="12.75">
      <c r="A5">
        <v>16</v>
      </c>
      <c r="B5">
        <f t="shared" si="0"/>
        <v>10</v>
      </c>
      <c r="C5">
        <v>8.87</v>
      </c>
      <c r="D5">
        <f t="shared" si="1"/>
        <v>7.486812026634688</v>
      </c>
      <c r="E5">
        <f t="shared" si="2"/>
        <v>1.9132089696624375</v>
      </c>
      <c r="I5">
        <f t="shared" si="3"/>
        <v>4</v>
      </c>
      <c r="J5">
        <f t="shared" si="4"/>
        <v>2.9541816251906865</v>
      </c>
    </row>
    <row r="6" spans="1:10" ht="12.75">
      <c r="A6">
        <v>24</v>
      </c>
      <c r="B6">
        <f t="shared" si="0"/>
        <v>18</v>
      </c>
      <c r="C6">
        <v>10.66</v>
      </c>
      <c r="D6">
        <f t="shared" si="1"/>
        <v>11.704478963271209</v>
      </c>
      <c r="E6">
        <f t="shared" si="2"/>
        <v>1.0909363047160983</v>
      </c>
      <c r="I6">
        <f t="shared" si="3"/>
        <v>5</v>
      </c>
      <c r="J6">
        <f t="shared" si="4"/>
        <v>3.581092797959543</v>
      </c>
    </row>
    <row r="7" spans="1:10" ht="12.75">
      <c r="A7">
        <v>24</v>
      </c>
      <c r="B7">
        <f t="shared" si="0"/>
        <v>18</v>
      </c>
      <c r="C7">
        <v>10.97</v>
      </c>
      <c r="D7">
        <f t="shared" si="1"/>
        <v>11.704478963271209</v>
      </c>
      <c r="E7">
        <f t="shared" si="2"/>
        <v>0.5394593474879483</v>
      </c>
      <c r="I7">
        <f t="shared" si="3"/>
        <v>6</v>
      </c>
      <c r="J7">
        <f t="shared" si="4"/>
        <v>4.2828295025159635</v>
      </c>
    </row>
    <row r="8" spans="1:10" ht="12.75">
      <c r="A8">
        <v>29</v>
      </c>
      <c r="B8">
        <f t="shared" si="0"/>
        <v>23</v>
      </c>
      <c r="C8">
        <v>12.5</v>
      </c>
      <c r="D8">
        <f t="shared" si="1"/>
        <v>12.439524150768221</v>
      </c>
      <c r="E8">
        <f t="shared" si="2"/>
        <v>0.0036573283403048057</v>
      </c>
      <c r="I8">
        <f t="shared" si="3"/>
        <v>7</v>
      </c>
      <c r="J8">
        <f t="shared" si="4"/>
        <v>5.046329028282715</v>
      </c>
    </row>
    <row r="9" spans="1:10" ht="12.75">
      <c r="A9">
        <v>31.5</v>
      </c>
      <c r="B9">
        <f t="shared" si="0"/>
        <v>25.5</v>
      </c>
      <c r="C9">
        <v>12.6</v>
      </c>
      <c r="D9">
        <f t="shared" si="1"/>
        <v>12.581803748441155</v>
      </c>
      <c r="E9">
        <f t="shared" si="2"/>
        <v>0.00033110357079275173</v>
      </c>
      <c r="I9">
        <f t="shared" si="3"/>
        <v>8</v>
      </c>
      <c r="J9">
        <f t="shared" si="4"/>
        <v>5.851783132334827</v>
      </c>
    </row>
    <row r="10" spans="1:10" ht="12.75">
      <c r="A10">
        <v>33</v>
      </c>
      <c r="B10">
        <f t="shared" si="0"/>
        <v>27</v>
      </c>
      <c r="C10">
        <v>12.9</v>
      </c>
      <c r="D10">
        <f t="shared" si="1"/>
        <v>12.63291584786659</v>
      </c>
      <c r="E10">
        <f t="shared" si="2"/>
        <v>0.07133394432082271</v>
      </c>
      <c r="I10">
        <f t="shared" si="3"/>
        <v>9</v>
      </c>
      <c r="J10">
        <f t="shared" si="4"/>
        <v>6.6743015891594</v>
      </c>
    </row>
    <row r="11" spans="1:10" ht="12.75">
      <c r="A11">
        <v>40</v>
      </c>
      <c r="B11">
        <f t="shared" si="0"/>
        <v>34</v>
      </c>
      <c r="C11">
        <v>13.27</v>
      </c>
      <c r="D11">
        <f t="shared" si="1"/>
        <v>12.724134964120344</v>
      </c>
      <c r="E11">
        <f t="shared" si="2"/>
        <v>0.29796863739589785</v>
      </c>
      <c r="I11">
        <f t="shared" si="3"/>
        <v>10</v>
      </c>
      <c r="J11">
        <f t="shared" si="4"/>
        <v>7.486812026634688</v>
      </c>
    </row>
    <row r="12" spans="1:10" ht="12.75">
      <c r="A12">
        <v>44</v>
      </c>
      <c r="B12">
        <f t="shared" si="0"/>
        <v>38</v>
      </c>
      <c r="C12">
        <v>12.77</v>
      </c>
      <c r="D12">
        <f t="shared" si="1"/>
        <v>12.735728155129255</v>
      </c>
      <c r="E12">
        <f t="shared" si="2"/>
        <v>0.0011745593508443704</v>
      </c>
      <c r="I12">
        <f t="shared" si="3"/>
        <v>11</v>
      </c>
      <c r="J12">
        <f t="shared" si="4"/>
        <v>8.263529930423857</v>
      </c>
    </row>
    <row r="13" spans="1:10" ht="12.75">
      <c r="A13">
        <v>48</v>
      </c>
      <c r="B13">
        <f t="shared" si="0"/>
        <v>42</v>
      </c>
      <c r="C13">
        <v>12.87</v>
      </c>
      <c r="D13">
        <f t="shared" si="1"/>
        <v>12.739853283907946</v>
      </c>
      <c r="E13">
        <f t="shared" si="2"/>
        <v>0.016938167709545468</v>
      </c>
      <c r="I13">
        <f t="shared" si="3"/>
        <v>12</v>
      </c>
      <c r="J13">
        <f t="shared" si="4"/>
        <v>8.983089409964863</v>
      </c>
    </row>
    <row r="14" spans="1:10" ht="12.75">
      <c r="A14">
        <v>51.5</v>
      </c>
      <c r="B14">
        <f t="shared" si="0"/>
        <v>45.5</v>
      </c>
      <c r="C14">
        <v>12.9</v>
      </c>
      <c r="D14">
        <f t="shared" si="1"/>
        <v>12.74120829449103</v>
      </c>
      <c r="E14">
        <f t="shared" si="2"/>
        <v>0.025214805738447817</v>
      </c>
      <c r="I14">
        <f t="shared" si="3"/>
        <v>13</v>
      </c>
      <c r="J14">
        <f t="shared" si="4"/>
        <v>9.630571475302695</v>
      </c>
    </row>
    <row r="15" spans="1:10" ht="12.75">
      <c r="A15">
        <v>53</v>
      </c>
      <c r="B15">
        <f t="shared" si="0"/>
        <v>47</v>
      </c>
      <c r="C15">
        <v>12.7</v>
      </c>
      <c r="D15">
        <f t="shared" si="1"/>
        <v>12.741504232214544</v>
      </c>
      <c r="E15">
        <f t="shared" si="2"/>
        <v>0.0017226012917188123</v>
      </c>
      <c r="I15">
        <f t="shared" si="3"/>
        <v>14</v>
      </c>
      <c r="J15">
        <f t="shared" si="4"/>
        <v>10.19811132327747</v>
      </c>
    </row>
    <row r="16" spans="5:10" ht="12.75">
      <c r="E16">
        <f>SUM(E2:E15)</f>
        <v>4.945989253344614</v>
      </c>
      <c r="I16">
        <f t="shared" si="3"/>
        <v>15</v>
      </c>
      <c r="J16">
        <f t="shared" si="4"/>
        <v>10.684253234096943</v>
      </c>
    </row>
    <row r="17" spans="9:10" ht="12.75">
      <c r="I17">
        <f t="shared" si="3"/>
        <v>16</v>
      </c>
      <c r="J17">
        <f t="shared" si="4"/>
        <v>11.092523998797889</v>
      </c>
    </row>
    <row r="18" spans="9:10" ht="12.75">
      <c r="I18">
        <f t="shared" si="3"/>
        <v>17</v>
      </c>
      <c r="J18">
        <f t="shared" si="4"/>
        <v>11.429745501760083</v>
      </c>
    </row>
    <row r="19" spans="9:10" ht="12.75">
      <c r="I19">
        <f aca="true" t="shared" si="5" ref="I19:I34">I18+1</f>
        <v>18</v>
      </c>
      <c r="J19">
        <f aca="true" t="shared" si="6" ref="J19:J34">$G$2*$G$1/($G$1+($G$2-$G$1)*EXP(-$G$3*I19))</f>
        <v>11.704478963271209</v>
      </c>
    </row>
    <row r="20" spans="9:10" ht="12.75">
      <c r="I20">
        <f t="shared" si="5"/>
        <v>19</v>
      </c>
      <c r="J20">
        <f t="shared" si="6"/>
        <v>11.925807484357696</v>
      </c>
    </row>
    <row r="21" spans="9:10" ht="12.75">
      <c r="I21">
        <f t="shared" si="5"/>
        <v>20</v>
      </c>
      <c r="J21">
        <f t="shared" si="6"/>
        <v>12.102506946383706</v>
      </c>
    </row>
    <row r="22" spans="9:10" ht="12.75">
      <c r="I22">
        <f t="shared" si="5"/>
        <v>21</v>
      </c>
      <c r="J22">
        <f t="shared" si="6"/>
        <v>12.242560548620691</v>
      </c>
    </row>
    <row r="23" spans="9:10" ht="12.75">
      <c r="I23">
        <f t="shared" si="5"/>
        <v>22</v>
      </c>
      <c r="J23">
        <f t="shared" si="6"/>
        <v>12.352933751478595</v>
      </c>
    </row>
    <row r="24" spans="9:10" ht="12.75">
      <c r="I24">
        <f t="shared" si="5"/>
        <v>23</v>
      </c>
      <c r="J24">
        <f t="shared" si="6"/>
        <v>12.439524150768221</v>
      </c>
    </row>
    <row r="25" spans="9:10" ht="12.75">
      <c r="I25">
        <f t="shared" si="5"/>
        <v>24</v>
      </c>
      <c r="J25">
        <f t="shared" si="6"/>
        <v>12.507215763626693</v>
      </c>
    </row>
    <row r="26" spans="9:10" ht="12.75">
      <c r="I26">
        <f t="shared" si="5"/>
        <v>25</v>
      </c>
      <c r="J26">
        <f t="shared" si="6"/>
        <v>12.559986707745807</v>
      </c>
    </row>
    <row r="27" spans="9:10" ht="12.75">
      <c r="I27">
        <f t="shared" si="5"/>
        <v>26</v>
      </c>
      <c r="J27">
        <f t="shared" si="6"/>
        <v>12.601036890524849</v>
      </c>
    </row>
    <row r="28" spans="9:10" ht="12.75">
      <c r="I28">
        <f t="shared" si="5"/>
        <v>27</v>
      </c>
      <c r="J28">
        <f t="shared" si="6"/>
        <v>12.63291584786659</v>
      </c>
    </row>
    <row r="29" spans="9:10" ht="12.75">
      <c r="I29">
        <f t="shared" si="5"/>
        <v>28</v>
      </c>
      <c r="J29">
        <f t="shared" si="6"/>
        <v>12.65764021378755</v>
      </c>
    </row>
    <row r="30" spans="9:10" ht="12.75">
      <c r="I30">
        <f t="shared" si="5"/>
        <v>29</v>
      </c>
      <c r="J30">
        <f t="shared" si="6"/>
        <v>12.6767962504474</v>
      </c>
    </row>
    <row r="31" spans="9:10" ht="12.75">
      <c r="I31">
        <f t="shared" si="5"/>
        <v>30</v>
      </c>
      <c r="J31">
        <f t="shared" si="6"/>
        <v>12.691626374405287</v>
      </c>
    </row>
    <row r="32" spans="9:10" ht="12.75">
      <c r="I32">
        <f t="shared" si="5"/>
        <v>31</v>
      </c>
      <c r="J32">
        <f t="shared" si="6"/>
        <v>12.703100499885506</v>
      </c>
    </row>
    <row r="33" spans="9:10" ht="12.75">
      <c r="I33">
        <f t="shared" si="5"/>
        <v>32</v>
      </c>
      <c r="J33">
        <f t="shared" si="6"/>
        <v>12.71197389660701</v>
      </c>
    </row>
    <row r="34" spans="9:10" ht="12.75">
      <c r="I34">
        <f t="shared" si="5"/>
        <v>33</v>
      </c>
      <c r="J34">
        <f t="shared" si="6"/>
        <v>12.718833547891748</v>
      </c>
    </row>
    <row r="35" spans="9:10" ht="12.75">
      <c r="I35">
        <f aca="true" t="shared" si="7" ref="I35:I50">I34+1</f>
        <v>34</v>
      </c>
      <c r="J35">
        <f aca="true" t="shared" si="8" ref="J35:J50">$G$2*$G$1/($G$1+($G$2-$G$1)*EXP(-$G$3*I35))</f>
        <v>12.724134964120344</v>
      </c>
    </row>
    <row r="36" spans="9:10" ht="12.75">
      <c r="I36">
        <f t="shared" si="7"/>
        <v>35</v>
      </c>
      <c r="J36">
        <f t="shared" si="8"/>
        <v>12.728231221771855</v>
      </c>
    </row>
    <row r="37" spans="9:10" ht="12.75">
      <c r="I37">
        <f t="shared" si="7"/>
        <v>36</v>
      </c>
      <c r="J37">
        <f t="shared" si="8"/>
        <v>12.731395754612373</v>
      </c>
    </row>
    <row r="38" spans="9:10" ht="12.75">
      <c r="I38">
        <f t="shared" si="7"/>
        <v>37</v>
      </c>
      <c r="J38">
        <f t="shared" si="8"/>
        <v>12.73384017296348</v>
      </c>
    </row>
    <row r="39" spans="9:10" ht="12.75">
      <c r="I39">
        <f t="shared" si="7"/>
        <v>38</v>
      </c>
      <c r="J39">
        <f t="shared" si="8"/>
        <v>12.735728155129255</v>
      </c>
    </row>
    <row r="40" spans="9:10" ht="12.75">
      <c r="I40">
        <f t="shared" si="7"/>
        <v>39</v>
      </c>
      <c r="J40">
        <f t="shared" si="8"/>
        <v>12.737186252686636</v>
      </c>
    </row>
    <row r="41" spans="9:10" ht="12.75">
      <c r="I41">
        <f t="shared" si="7"/>
        <v>40</v>
      </c>
      <c r="J41">
        <f t="shared" si="8"/>
        <v>12.738312280929188</v>
      </c>
    </row>
    <row r="42" spans="9:10" ht="12.75">
      <c r="I42">
        <f t="shared" si="7"/>
        <v>41</v>
      </c>
      <c r="J42">
        <f t="shared" si="8"/>
        <v>12.73918182562515</v>
      </c>
    </row>
    <row r="43" spans="9:10" ht="12.75">
      <c r="I43">
        <f t="shared" si="7"/>
        <v>42</v>
      </c>
      <c r="J43">
        <f t="shared" si="8"/>
        <v>12.739853283907946</v>
      </c>
    </row>
    <row r="44" spans="9:10" ht="12.75">
      <c r="I44">
        <f t="shared" si="7"/>
        <v>43</v>
      </c>
      <c r="J44">
        <f t="shared" si="8"/>
        <v>12.740371766512537</v>
      </c>
    </row>
    <row r="45" spans="9:10" ht="12.75">
      <c r="I45">
        <f t="shared" si="7"/>
        <v>44</v>
      </c>
      <c r="J45">
        <f t="shared" si="8"/>
        <v>12.7407721167602</v>
      </c>
    </row>
    <row r="46" spans="9:10" ht="12.75">
      <c r="I46">
        <f t="shared" si="7"/>
        <v>45</v>
      </c>
      <c r="J46">
        <f t="shared" si="8"/>
        <v>12.74108124513851</v>
      </c>
    </row>
    <row r="47" spans="9:10" ht="12.75">
      <c r="I47">
        <f t="shared" si="7"/>
        <v>46</v>
      </c>
      <c r="J47">
        <f t="shared" si="8"/>
        <v>12.741319933992127</v>
      </c>
    </row>
    <row r="48" spans="9:10" ht="12.75">
      <c r="I48">
        <f t="shared" si="7"/>
        <v>47</v>
      </c>
      <c r="J48">
        <f t="shared" si="8"/>
        <v>12.741504232214544</v>
      </c>
    </row>
    <row r="49" spans="9:10" ht="12.75">
      <c r="I49">
        <f t="shared" si="7"/>
        <v>48</v>
      </c>
      <c r="J49">
        <f t="shared" si="8"/>
        <v>12.741646532859535</v>
      </c>
    </row>
    <row r="50" spans="9:10" ht="12.75">
      <c r="I50">
        <f t="shared" si="7"/>
        <v>49</v>
      </c>
      <c r="J50">
        <f t="shared" si="8"/>
        <v>12.741756405624521</v>
      </c>
    </row>
    <row r="51" spans="9:10" ht="12.75">
      <c r="I51">
        <f>I50+1</f>
        <v>50</v>
      </c>
      <c r="J51">
        <f>$G$2*$G$1/($G$1+($G$2-$G$1)*EXP(-$G$3*I51))</f>
        <v>12.741841239885385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D19" sqref="D19"/>
    </sheetView>
  </sheetViews>
  <sheetFormatPr defaultColWidth="9.140625" defaultRowHeight="12.75"/>
  <sheetData>
    <row r="1" spans="1:10" ht="12.75">
      <c r="A1" t="s">
        <v>6</v>
      </c>
      <c r="C1" t="s">
        <v>7</v>
      </c>
      <c r="F1" t="s">
        <v>8</v>
      </c>
      <c r="G1">
        <v>0.6780581876536356</v>
      </c>
      <c r="I1">
        <v>0</v>
      </c>
      <c r="J1">
        <f>$G$1*$G$2/($G$1+($G$2-$G$1)*EXP(-$G$3*I1))</f>
        <v>0.6780581876536356</v>
      </c>
    </row>
    <row r="2" spans="1:10" ht="12.75">
      <c r="A2">
        <v>15</v>
      </c>
      <c r="B2">
        <f>A2-6</f>
        <v>9</v>
      </c>
      <c r="C2">
        <v>1.27</v>
      </c>
      <c r="D2">
        <f>$G$1*$G$2/($G$1+($G$2-$G$1)*EXP(-$G$3*B2))</f>
        <v>1.0547378269052103</v>
      </c>
      <c r="E2">
        <f>(C2-D2)^2</f>
        <v>0.046337803165491194</v>
      </c>
      <c r="F2" t="s">
        <v>9</v>
      </c>
      <c r="G2">
        <v>5.880231433124423</v>
      </c>
      <c r="I2">
        <f>I1+2</f>
        <v>2</v>
      </c>
      <c r="J2">
        <f>$G$1*$G$2/($G$1+($G$2-$G$1)*EXP(-$G$3*I2))</f>
        <v>0.7500773247151719</v>
      </c>
    </row>
    <row r="3" spans="1:10" ht="12.75">
      <c r="A3">
        <v>16</v>
      </c>
      <c r="B3">
        <f aca="true" t="shared" si="0" ref="B3:B11">A3-6</f>
        <v>10</v>
      </c>
      <c r="C3">
        <v>1</v>
      </c>
      <c r="D3">
        <f aca="true" t="shared" si="1" ref="D3:D11">$G$1*$G$2/($G$1+($G$2-$G$1)*EXP(-$G$3*B3))</f>
        <v>1.1053753994197126</v>
      </c>
      <c r="E3">
        <f aca="true" t="shared" si="2" ref="E3:E11">(C3-D3)^2</f>
        <v>0.011103974802863974</v>
      </c>
      <c r="F3" t="s">
        <v>10</v>
      </c>
      <c r="G3">
        <v>0.057441982411398654</v>
      </c>
      <c r="I3">
        <f aca="true" t="shared" si="3" ref="I3:I18">I2+2</f>
        <v>4</v>
      </c>
      <c r="J3">
        <f aca="true" t="shared" si="4" ref="J3:J18">$G$1*$G$2/($G$1+($G$2-$G$1)*EXP(-$G$3*I3))</f>
        <v>0.8285275970493445</v>
      </c>
    </row>
    <row r="4" spans="1:10" ht="12.75">
      <c r="A4">
        <v>29</v>
      </c>
      <c r="B4">
        <f t="shared" si="0"/>
        <v>23</v>
      </c>
      <c r="C4">
        <v>1.7</v>
      </c>
      <c r="D4">
        <f t="shared" si="1"/>
        <v>1.9297680798249996</v>
      </c>
      <c r="E4">
        <f t="shared" si="2"/>
        <v>0.05279337050646743</v>
      </c>
      <c r="I4">
        <f t="shared" si="3"/>
        <v>6</v>
      </c>
      <c r="J4">
        <f t="shared" si="4"/>
        <v>0.9137215597279827</v>
      </c>
    </row>
    <row r="5" spans="1:10" ht="12.75">
      <c r="A5">
        <v>31.5</v>
      </c>
      <c r="B5">
        <f t="shared" si="0"/>
        <v>25.5</v>
      </c>
      <c r="C5">
        <v>2.33</v>
      </c>
      <c r="D5">
        <f t="shared" si="1"/>
        <v>2.120320393958113</v>
      </c>
      <c r="E5">
        <f t="shared" si="2"/>
        <v>0.043965537189881054</v>
      </c>
      <c r="I5">
        <f t="shared" si="3"/>
        <v>8</v>
      </c>
      <c r="J5">
        <f t="shared" si="4"/>
        <v>1.005931274639303</v>
      </c>
    </row>
    <row r="6" spans="1:10" ht="12.75">
      <c r="A6">
        <v>48</v>
      </c>
      <c r="B6">
        <f t="shared" si="0"/>
        <v>42</v>
      </c>
      <c r="C6">
        <v>2.73</v>
      </c>
      <c r="D6">
        <f t="shared" si="1"/>
        <v>3.484966544597086</v>
      </c>
      <c r="E6">
        <f t="shared" si="2"/>
        <v>0.569974483460864</v>
      </c>
      <c r="I6">
        <f t="shared" si="3"/>
        <v>10</v>
      </c>
      <c r="J6">
        <f t="shared" si="4"/>
        <v>1.1053753994197126</v>
      </c>
    </row>
    <row r="7" spans="1:10" ht="12.75">
      <c r="A7">
        <v>51.5</v>
      </c>
      <c r="B7">
        <f t="shared" si="0"/>
        <v>45.5</v>
      </c>
      <c r="C7">
        <v>4.56</v>
      </c>
      <c r="D7">
        <f t="shared" si="1"/>
        <v>3.764225155562337</v>
      </c>
      <c r="E7">
        <f t="shared" si="2"/>
        <v>0.6332576030397862</v>
      </c>
      <c r="I7">
        <f t="shared" si="3"/>
        <v>12</v>
      </c>
      <c r="J7">
        <f t="shared" si="4"/>
        <v>1.2122054892229197</v>
      </c>
    </row>
    <row r="8" spans="1:10" ht="12.75">
      <c r="A8">
        <v>72</v>
      </c>
      <c r="B8">
        <f t="shared" si="0"/>
        <v>66</v>
      </c>
      <c r="C8">
        <v>4.87</v>
      </c>
      <c r="D8">
        <f t="shared" si="1"/>
        <v>5.0123257038877345</v>
      </c>
      <c r="E8">
        <f t="shared" si="2"/>
        <v>0.02025660598713904</v>
      </c>
      <c r="I8">
        <f t="shared" si="3"/>
        <v>14</v>
      </c>
      <c r="J8">
        <f t="shared" si="4"/>
        <v>1.3264919965329127</v>
      </c>
    </row>
    <row r="9" spans="1:10" ht="12.75">
      <c r="A9">
        <v>93</v>
      </c>
      <c r="B9">
        <f t="shared" si="0"/>
        <v>87</v>
      </c>
      <c r="C9">
        <v>5.67</v>
      </c>
      <c r="D9">
        <f t="shared" si="1"/>
        <v>5.590495653579155</v>
      </c>
      <c r="E9">
        <f t="shared" si="2"/>
        <v>0.006320941099805716</v>
      </c>
      <c r="I9">
        <f t="shared" si="3"/>
        <v>16</v>
      </c>
      <c r="J9">
        <f t="shared" si="4"/>
        <v>1.4482106010133988</v>
      </c>
    </row>
    <row r="10" spans="1:10" ht="12.75">
      <c r="A10">
        <v>117</v>
      </c>
      <c r="B10">
        <f t="shared" si="0"/>
        <v>111</v>
      </c>
      <c r="C10">
        <v>5.8</v>
      </c>
      <c r="D10">
        <f t="shared" si="1"/>
        <v>5.8044451060138265</v>
      </c>
      <c r="E10">
        <f t="shared" si="2"/>
        <v>1.975896747415775E-05</v>
      </c>
      <c r="I10">
        <f t="shared" si="3"/>
        <v>18</v>
      </c>
      <c r="J10">
        <f t="shared" si="4"/>
        <v>1.5772296353932016</v>
      </c>
    </row>
    <row r="11" spans="1:10" ht="12.75">
      <c r="A11">
        <v>141</v>
      </c>
      <c r="B11">
        <f t="shared" si="0"/>
        <v>135</v>
      </c>
      <c r="C11">
        <v>5.83</v>
      </c>
      <c r="D11">
        <f t="shared" si="1"/>
        <v>5.86095277906738</v>
      </c>
      <c r="E11">
        <f t="shared" si="2"/>
        <v>0.0009580745319940119</v>
      </c>
      <c r="I11">
        <f t="shared" si="3"/>
        <v>20</v>
      </c>
      <c r="J11">
        <f t="shared" si="4"/>
        <v>1.7132994756492834</v>
      </c>
    </row>
    <row r="12" spans="5:10" ht="12.75">
      <c r="E12">
        <f>SUM(E2:E11)</f>
        <v>1.3849881527517667</v>
      </c>
      <c r="I12">
        <f t="shared" si="3"/>
        <v>22</v>
      </c>
      <c r="J12">
        <f t="shared" si="4"/>
        <v>1.8560448132662979</v>
      </c>
    </row>
    <row r="13" spans="9:10" ht="12.75">
      <c r="I13">
        <f t="shared" si="3"/>
        <v>24</v>
      </c>
      <c r="J13">
        <f t="shared" si="4"/>
        <v>2.0049607039063306</v>
      </c>
    </row>
    <row r="14" spans="9:10" ht="12.75">
      <c r="I14">
        <f t="shared" si="3"/>
        <v>26</v>
      </c>
      <c r="J14">
        <f t="shared" si="4"/>
        <v>2.15941317470601</v>
      </c>
    </row>
    <row r="15" spans="9:10" ht="12.75">
      <c r="I15">
        <f t="shared" si="3"/>
        <v>28</v>
      </c>
      <c r="J15">
        <f t="shared" si="4"/>
        <v>2.3186449645362224</v>
      </c>
    </row>
    <row r="16" spans="9:10" ht="12.75">
      <c r="I16">
        <f t="shared" si="3"/>
        <v>30</v>
      </c>
      <c r="J16">
        <f t="shared" si="4"/>
        <v>2.4817866730635</v>
      </c>
    </row>
    <row r="17" spans="9:10" ht="12.75">
      <c r="I17">
        <f t="shared" si="3"/>
        <v>32</v>
      </c>
      <c r="J17">
        <f t="shared" si="4"/>
        <v>2.6478732248612777</v>
      </c>
    </row>
    <row r="18" spans="9:10" ht="12.75">
      <c r="I18">
        <f t="shared" si="3"/>
        <v>34</v>
      </c>
      <c r="J18">
        <f t="shared" si="4"/>
        <v>2.8158651476823677</v>
      </c>
    </row>
    <row r="19" spans="9:10" ht="12.75">
      <c r="I19">
        <f aca="true" t="shared" si="5" ref="I19:I34">I18+2</f>
        <v>36</v>
      </c>
      <c r="J19">
        <f aca="true" t="shared" si="6" ref="J19:J34">$G$1*$G$2/($G$1+($G$2-$G$1)*EXP(-$G$3*I19))</f>
        <v>2.9846737635602607</v>
      </c>
    </row>
    <row r="20" spans="9:10" ht="12.75">
      <c r="I20">
        <f t="shared" si="5"/>
        <v>38</v>
      </c>
      <c r="J20">
        <f t="shared" si="6"/>
        <v>3.1531890464147674</v>
      </c>
    </row>
    <row r="21" spans="9:10" ht="12.75">
      <c r="I21">
        <f t="shared" si="5"/>
        <v>40</v>
      </c>
      <c r="J21">
        <f t="shared" si="6"/>
        <v>3.320308655565038</v>
      </c>
    </row>
    <row r="22" spans="9:10" ht="12.75">
      <c r="I22">
        <f t="shared" si="5"/>
        <v>42</v>
      </c>
      <c r="J22">
        <f t="shared" si="6"/>
        <v>3.484966544597086</v>
      </c>
    </row>
    <row r="23" spans="9:10" ht="12.75">
      <c r="I23">
        <f t="shared" si="5"/>
        <v>44</v>
      </c>
      <c r="J23">
        <f t="shared" si="6"/>
        <v>3.646159584894449</v>
      </c>
    </row>
    <row r="24" spans="9:10" ht="12.75">
      <c r="I24">
        <f t="shared" si="5"/>
        <v>46</v>
      </c>
      <c r="J24">
        <f t="shared" si="6"/>
        <v>3.802970827174282</v>
      </c>
    </row>
    <row r="25" spans="9:10" ht="12.75">
      <c r="I25">
        <f t="shared" si="5"/>
        <v>48</v>
      </c>
      <c r="J25">
        <f t="shared" si="6"/>
        <v>3.9545883269017903</v>
      </c>
    </row>
    <row r="26" spans="9:10" ht="12.75">
      <c r="I26">
        <f t="shared" si="5"/>
        <v>50</v>
      </c>
      <c r="J26">
        <f t="shared" si="6"/>
        <v>4.100318839771433</v>
      </c>
    </row>
    <row r="27" spans="9:10" ht="12.75">
      <c r="I27">
        <f t="shared" si="5"/>
        <v>52</v>
      </c>
      <c r="J27">
        <f t="shared" si="6"/>
        <v>4.2395961033805305</v>
      </c>
    </row>
    <row r="28" spans="9:10" ht="12.75">
      <c r="I28">
        <f t="shared" si="5"/>
        <v>54</v>
      </c>
      <c r="J28">
        <f t="shared" si="6"/>
        <v>4.371983813492354</v>
      </c>
    </row>
    <row r="29" spans="9:10" ht="12.75">
      <c r="I29">
        <f t="shared" si="5"/>
        <v>56</v>
      </c>
      <c r="J29">
        <f t="shared" si="6"/>
        <v>4.497173738691106</v>
      </c>
    </row>
    <row r="30" spans="9:10" ht="12.75">
      <c r="I30">
        <f t="shared" si="5"/>
        <v>58</v>
      </c>
      <c r="J30">
        <f t="shared" si="6"/>
        <v>4.614979669404764</v>
      </c>
    </row>
    <row r="31" spans="9:10" ht="12.75">
      <c r="I31">
        <f t="shared" si="5"/>
        <v>60</v>
      </c>
      <c r="J31">
        <f t="shared" si="6"/>
        <v>4.725328054409589</v>
      </c>
    </row>
    <row r="32" spans="9:10" ht="12.75">
      <c r="I32">
        <f t="shared" si="5"/>
        <v>62</v>
      </c>
      <c r="J32">
        <f t="shared" si="6"/>
        <v>4.828246241727903</v>
      </c>
    </row>
    <row r="33" spans="9:10" ht="12.75">
      <c r="I33">
        <f t="shared" si="5"/>
        <v>64</v>
      </c>
      <c r="J33">
        <f t="shared" si="6"/>
        <v>4.923849223434384</v>
      </c>
    </row>
    <row r="34" spans="9:10" ht="12.75">
      <c r="I34">
        <f t="shared" si="5"/>
        <v>66</v>
      </c>
      <c r="J34">
        <f t="shared" si="6"/>
        <v>5.0123257038877345</v>
      </c>
    </row>
    <row r="35" spans="9:10" ht="12.75">
      <c r="I35">
        <f aca="true" t="shared" si="7" ref="I35:I50">I34+2</f>
        <v>68</v>
      </c>
      <c r="J35">
        <f aca="true" t="shared" si="8" ref="J35:J50">$G$1*$G$2/($G$1+($G$2-$G$1)*EXP(-$G$3*I35))</f>
        <v>5.093924189349613</v>
      </c>
    </row>
    <row r="36" spans="9:10" ht="12.75">
      <c r="I36">
        <f t="shared" si="7"/>
        <v>70</v>
      </c>
      <c r="J36">
        <f t="shared" si="8"/>
        <v>5.168939654049489</v>
      </c>
    </row>
    <row r="37" spans="9:10" ht="12.75">
      <c r="I37">
        <f t="shared" si="7"/>
        <v>72</v>
      </c>
      <c r="J37">
        <f t="shared" si="8"/>
        <v>5.237701190634974</v>
      </c>
    </row>
    <row r="38" spans="9:10" ht="12.75">
      <c r="I38">
        <f t="shared" si="7"/>
        <v>74</v>
      </c>
      <c r="J38">
        <f t="shared" si="8"/>
        <v>5.300560914522193</v>
      </c>
    </row>
    <row r="39" spans="9:10" ht="12.75">
      <c r="I39">
        <f t="shared" si="7"/>
        <v>76</v>
      </c>
      <c r="J39">
        <f t="shared" si="8"/>
        <v>5.357884270394713</v>
      </c>
    </row>
    <row r="40" spans="9:10" ht="12.75">
      <c r="I40">
        <f t="shared" si="7"/>
        <v>78</v>
      </c>
      <c r="J40">
        <f t="shared" si="8"/>
        <v>5.410041789437364</v>
      </c>
    </row>
    <row r="41" spans="9:10" ht="12.75">
      <c r="I41">
        <f t="shared" si="7"/>
        <v>80</v>
      </c>
      <c r="J41">
        <f t="shared" si="8"/>
        <v>5.457402269048706</v>
      </c>
    </row>
    <row r="42" spans="9:10" ht="12.75">
      <c r="I42">
        <f t="shared" si="7"/>
        <v>82</v>
      </c>
      <c r="J42">
        <f t="shared" si="8"/>
        <v>5.500327291652124</v>
      </c>
    </row>
    <row r="43" spans="9:10" ht="12.75">
      <c r="I43">
        <f t="shared" si="7"/>
        <v>84</v>
      </c>
      <c r="J43">
        <f t="shared" si="8"/>
        <v>5.539166963272528</v>
      </c>
    </row>
    <row r="44" spans="9:10" ht="12.75">
      <c r="I44">
        <f t="shared" si="7"/>
        <v>86</v>
      </c>
      <c r="J44">
        <f t="shared" si="8"/>
        <v>5.574256732492852</v>
      </c>
    </row>
    <row r="45" spans="9:10" ht="12.75">
      <c r="I45">
        <f t="shared" si="7"/>
        <v>88</v>
      </c>
      <c r="J45">
        <f t="shared" si="8"/>
        <v>5.6059151428039815</v>
      </c>
    </row>
    <row r="46" spans="9:10" ht="12.75">
      <c r="I46">
        <f t="shared" si="7"/>
        <v>90</v>
      </c>
      <c r="J46">
        <f t="shared" si="8"/>
        <v>5.634442372953982</v>
      </c>
    </row>
    <row r="47" spans="9:10" ht="12.75">
      <c r="I47">
        <f t="shared" si="7"/>
        <v>92</v>
      </c>
      <c r="J47">
        <f t="shared" si="8"/>
        <v>5.66011942782934</v>
      </c>
    </row>
    <row r="48" spans="9:10" ht="12.75">
      <c r="I48">
        <f t="shared" si="7"/>
        <v>94</v>
      </c>
      <c r="J48">
        <f t="shared" si="8"/>
        <v>5.6832078543015205</v>
      </c>
    </row>
    <row r="49" spans="9:10" ht="12.75">
      <c r="I49">
        <f t="shared" si="7"/>
        <v>96</v>
      </c>
      <c r="J49">
        <f t="shared" si="8"/>
        <v>5.703949870495648</v>
      </c>
    </row>
    <row r="50" spans="9:10" ht="12.75">
      <c r="I50">
        <f t="shared" si="7"/>
        <v>98</v>
      </c>
      <c r="J50">
        <f t="shared" si="8"/>
        <v>5.722568811706454</v>
      </c>
    </row>
    <row r="51" spans="9:10" ht="12.75">
      <c r="I51">
        <f aca="true" t="shared" si="9" ref="I51:I66">I50+2</f>
        <v>100</v>
      </c>
      <c r="J51">
        <f aca="true" t="shared" si="10" ref="J51:J66">$G$1*$G$2/($G$1+($G$2-$G$1)*EXP(-$G$3*I51))</f>
        <v>5.739269810729564</v>
      </c>
    </row>
    <row r="52" spans="9:10" ht="12.75">
      <c r="I52">
        <f t="shared" si="9"/>
        <v>102</v>
      </c>
      <c r="J52">
        <f t="shared" si="10"/>
        <v>5.754240644056134</v>
      </c>
    </row>
    <row r="53" spans="9:10" ht="12.75">
      <c r="I53">
        <f t="shared" si="9"/>
        <v>104</v>
      </c>
      <c r="J53">
        <f t="shared" si="10"/>
        <v>5.767652687817869</v>
      </c>
    </row>
    <row r="54" spans="9:10" ht="12.75">
      <c r="I54">
        <f t="shared" si="9"/>
        <v>106</v>
      </c>
      <c r="J54">
        <f t="shared" si="10"/>
        <v>5.779661938382018</v>
      </c>
    </row>
    <row r="55" spans="9:10" ht="12.75">
      <c r="I55">
        <f t="shared" si="9"/>
        <v>108</v>
      </c>
      <c r="J55">
        <f t="shared" si="10"/>
        <v>5.790410062033865</v>
      </c>
    </row>
    <row r="56" spans="9:10" ht="12.75">
      <c r="I56">
        <f t="shared" si="9"/>
        <v>110</v>
      </c>
      <c r="J56">
        <f t="shared" si="10"/>
        <v>5.800025446290508</v>
      </c>
    </row>
    <row r="57" spans="9:10" ht="12.75">
      <c r="I57">
        <f t="shared" si="9"/>
        <v>112</v>
      </c>
      <c r="J57">
        <f t="shared" si="10"/>
        <v>5.808624232165019</v>
      </c>
    </row>
    <row r="58" spans="9:10" ht="12.75">
      <c r="I58">
        <f t="shared" si="9"/>
        <v>114</v>
      </c>
      <c r="J58">
        <f t="shared" si="10"/>
        <v>5.81631131227593</v>
      </c>
    </row>
    <row r="59" spans="9:10" ht="12.75">
      <c r="I59">
        <f t="shared" si="9"/>
        <v>116</v>
      </c>
      <c r="J59">
        <f t="shared" si="10"/>
        <v>5.823181284218508</v>
      </c>
    </row>
    <row r="60" spans="9:10" ht="12.75">
      <c r="I60">
        <f t="shared" si="9"/>
        <v>118</v>
      </c>
      <c r="J60">
        <f t="shared" si="10"/>
        <v>5.829319352226972</v>
      </c>
    </row>
    <row r="61" spans="9:10" ht="12.75">
      <c r="I61">
        <f t="shared" si="9"/>
        <v>120</v>
      </c>
      <c r="J61">
        <f t="shared" si="10"/>
        <v>5.8348021729995905</v>
      </c>
    </row>
    <row r="62" spans="9:10" ht="12.75">
      <c r="I62">
        <f t="shared" si="9"/>
        <v>122</v>
      </c>
      <c r="J62">
        <f t="shared" si="10"/>
        <v>5.839698643758315</v>
      </c>
    </row>
    <row r="63" spans="9:10" ht="12.75">
      <c r="I63">
        <f t="shared" si="9"/>
        <v>124</v>
      </c>
      <c r="J63">
        <f t="shared" si="10"/>
        <v>5.8440706322844855</v>
      </c>
    </row>
    <row r="64" spans="9:10" ht="12.75">
      <c r="I64">
        <f t="shared" si="9"/>
        <v>126</v>
      </c>
      <c r="J64">
        <f t="shared" si="10"/>
        <v>5.847973649910847</v>
      </c>
    </row>
    <row r="65" spans="9:10" ht="12.75">
      <c r="I65">
        <f t="shared" si="9"/>
        <v>128</v>
      </c>
      <c r="J65">
        <f t="shared" si="10"/>
        <v>5.8514574693420585</v>
      </c>
    </row>
    <row r="66" spans="9:10" ht="12.75">
      <c r="I66">
        <f t="shared" si="9"/>
        <v>130</v>
      </c>
      <c r="J66">
        <f t="shared" si="10"/>
        <v>5.854566689792192</v>
      </c>
    </row>
    <row r="67" spans="9:10" ht="12.75">
      <c r="I67">
        <f aca="true" t="shared" si="11" ref="I67:I76">I66+2</f>
        <v>132</v>
      </c>
      <c r="J67">
        <f aca="true" t="shared" si="12" ref="J67:J76">$G$1*$G$2/($G$1+($G$2-$G$1)*EXP(-$G$3*I67))</f>
        <v>5.8573412523278945</v>
      </c>
    </row>
    <row r="68" spans="9:10" ht="12.75">
      <c r="I68">
        <f t="shared" si="11"/>
        <v>134</v>
      </c>
      <c r="J68">
        <f t="shared" si="12"/>
        <v>5.859816908538647</v>
      </c>
    </row>
    <row r="69" spans="9:10" ht="12.75">
      <c r="I69">
        <f t="shared" si="11"/>
        <v>136</v>
      </c>
      <c r="J69">
        <f t="shared" si="12"/>
        <v>5.862025645760698</v>
      </c>
    </row>
    <row r="70" spans="9:10" ht="12.75">
      <c r="I70">
        <f t="shared" si="11"/>
        <v>138</v>
      </c>
      <c r="J70">
        <f t="shared" si="12"/>
        <v>5.863996072090865</v>
      </c>
    </row>
    <row r="71" spans="9:10" ht="12.75">
      <c r="I71">
        <f t="shared" si="11"/>
        <v>140</v>
      </c>
      <c r="J71">
        <f t="shared" si="12"/>
        <v>5.865753764366238</v>
      </c>
    </row>
    <row r="72" spans="9:10" ht="12.75">
      <c r="I72">
        <f t="shared" si="11"/>
        <v>142</v>
      </c>
      <c r="J72">
        <f t="shared" si="12"/>
        <v>5.867321582175946</v>
      </c>
    </row>
    <row r="73" spans="9:10" ht="12.75">
      <c r="I73">
        <f t="shared" si="11"/>
        <v>144</v>
      </c>
      <c r="J73">
        <f t="shared" si="12"/>
        <v>5.868719950827647</v>
      </c>
    </row>
    <row r="74" spans="9:10" ht="12.75">
      <c r="I74">
        <f t="shared" si="11"/>
        <v>146</v>
      </c>
      <c r="J74">
        <f t="shared" si="12"/>
        <v>5.869967116026435</v>
      </c>
    </row>
    <row r="75" spans="9:10" ht="12.75">
      <c r="I75">
        <f t="shared" si="11"/>
        <v>148</v>
      </c>
      <c r="J75">
        <f t="shared" si="12"/>
        <v>5.871079372846857</v>
      </c>
    </row>
    <row r="76" spans="9:10" ht="12.75">
      <c r="I76">
        <f t="shared" si="11"/>
        <v>150</v>
      </c>
      <c r="J76">
        <f t="shared" si="12"/>
        <v>5.872071271396842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6"/>
  <sheetViews>
    <sheetView tabSelected="1" workbookViewId="0" topLeftCell="A1">
      <selection activeCell="M16" sqref="M16"/>
    </sheetView>
  </sheetViews>
  <sheetFormatPr defaultColWidth="9.140625" defaultRowHeight="12.75"/>
  <sheetData>
    <row r="1" spans="1:8" ht="12.75">
      <c r="A1" t="s">
        <v>6</v>
      </c>
      <c r="C1" t="s">
        <v>11</v>
      </c>
      <c r="D1" t="s">
        <v>12</v>
      </c>
      <c r="F1" t="s">
        <v>11</v>
      </c>
      <c r="H1" t="s">
        <v>12</v>
      </c>
    </row>
    <row r="2" spans="1:4" ht="12.75">
      <c r="A2">
        <v>6</v>
      </c>
      <c r="B2">
        <f>A2-6</f>
        <v>0</v>
      </c>
      <c r="C2">
        <v>0.375</v>
      </c>
      <c r="D2">
        <v>0.29</v>
      </c>
    </row>
    <row r="3" spans="1:9" ht="12.75">
      <c r="A3">
        <v>7.5</v>
      </c>
      <c r="B3">
        <f aca="true" t="shared" si="0" ref="B3:B14">A3-6</f>
        <v>1.5</v>
      </c>
      <c r="C3">
        <v>0.92</v>
      </c>
      <c r="D3">
        <v>0.37</v>
      </c>
      <c r="F3" t="s">
        <v>9</v>
      </c>
      <c r="G3">
        <v>12.742128660390417</v>
      </c>
      <c r="H3" t="s">
        <v>9</v>
      </c>
      <c r="I3">
        <v>5.880231433124423</v>
      </c>
    </row>
    <row r="4" spans="1:9" ht="12.75">
      <c r="A4">
        <v>15</v>
      </c>
      <c r="B4">
        <f t="shared" si="0"/>
        <v>9</v>
      </c>
      <c r="C4">
        <v>3.08</v>
      </c>
      <c r="D4">
        <v>0.63</v>
      </c>
      <c r="F4" t="s">
        <v>10</v>
      </c>
      <c r="G4">
        <v>0.2586388146059912</v>
      </c>
      <c r="H4" t="s">
        <v>10</v>
      </c>
      <c r="I4">
        <v>0.057441982411398654</v>
      </c>
    </row>
    <row r="5" spans="1:9" ht="12.75">
      <c r="A5">
        <v>16</v>
      </c>
      <c r="B5">
        <f t="shared" si="0"/>
        <v>10</v>
      </c>
      <c r="C5">
        <v>3.99</v>
      </c>
      <c r="D5">
        <v>0.98</v>
      </c>
      <c r="F5" t="s">
        <v>13</v>
      </c>
      <c r="G5">
        <v>0.05710776980765518</v>
      </c>
      <c r="H5">
        <v>0</v>
      </c>
      <c r="I5">
        <v>0.004802738071573868</v>
      </c>
    </row>
    <row r="6" spans="1:9" ht="12.75">
      <c r="A6">
        <v>24</v>
      </c>
      <c r="B6">
        <f t="shared" si="0"/>
        <v>18</v>
      </c>
      <c r="C6">
        <v>4.69</v>
      </c>
      <c r="D6">
        <v>1.47</v>
      </c>
      <c r="F6" t="s">
        <v>8</v>
      </c>
      <c r="G6">
        <v>0.4184094003493157</v>
      </c>
      <c r="H6">
        <v>0</v>
      </c>
      <c r="I6">
        <v>0.6314762126890431</v>
      </c>
    </row>
    <row r="7" spans="1:4" ht="12.75">
      <c r="A7">
        <v>24</v>
      </c>
      <c r="B7">
        <f t="shared" si="0"/>
        <v>18</v>
      </c>
      <c r="C7">
        <v>5.78</v>
      </c>
      <c r="D7">
        <v>1.22</v>
      </c>
    </row>
    <row r="8" spans="1:4" ht="12.75">
      <c r="A8">
        <v>29</v>
      </c>
      <c r="B8">
        <f t="shared" si="0"/>
        <v>23</v>
      </c>
      <c r="C8">
        <v>6.15</v>
      </c>
      <c r="D8">
        <v>1.46</v>
      </c>
    </row>
    <row r="9" spans="1:4" ht="12.75">
      <c r="A9">
        <v>31.5</v>
      </c>
      <c r="B9">
        <f t="shared" si="0"/>
        <v>25.5</v>
      </c>
      <c r="C9">
        <v>9.91</v>
      </c>
      <c r="D9">
        <v>1.11</v>
      </c>
    </row>
    <row r="10" spans="1:4" ht="12.75">
      <c r="A10">
        <v>33</v>
      </c>
      <c r="B10">
        <f t="shared" si="0"/>
        <v>27</v>
      </c>
      <c r="C10">
        <v>9.47</v>
      </c>
      <c r="D10">
        <v>1.225</v>
      </c>
    </row>
    <row r="11" spans="1:4" ht="12.75">
      <c r="A11">
        <v>44</v>
      </c>
      <c r="B11">
        <f t="shared" si="0"/>
        <v>38</v>
      </c>
      <c r="C11">
        <v>10.57</v>
      </c>
      <c r="D11">
        <v>1.1</v>
      </c>
    </row>
    <row r="12" spans="1:4" ht="12.75">
      <c r="A12">
        <v>48</v>
      </c>
      <c r="B12">
        <f t="shared" si="0"/>
        <v>42</v>
      </c>
      <c r="C12">
        <v>7.27</v>
      </c>
      <c r="D12">
        <v>1.71</v>
      </c>
    </row>
    <row r="13" spans="1:4" ht="12.75">
      <c r="A13">
        <v>51.5</v>
      </c>
      <c r="B13">
        <f t="shared" si="0"/>
        <v>45.5</v>
      </c>
      <c r="C13">
        <v>9.88</v>
      </c>
      <c r="D13">
        <v>0.96</v>
      </c>
    </row>
    <row r="14" spans="1:4" ht="12.75">
      <c r="A14">
        <v>53</v>
      </c>
      <c r="B14">
        <f t="shared" si="0"/>
        <v>47</v>
      </c>
      <c r="C14">
        <v>8.3</v>
      </c>
      <c r="D14">
        <v>1.84</v>
      </c>
    </row>
    <row r="15" spans="2:7" ht="12.75">
      <c r="B15" t="s">
        <v>11</v>
      </c>
      <c r="C15" t="s">
        <v>12</v>
      </c>
      <c r="D15" t="s">
        <v>14</v>
      </c>
      <c r="E15" t="s">
        <v>15</v>
      </c>
      <c r="F15" t="s">
        <v>16</v>
      </c>
      <c r="G15" t="s">
        <v>17</v>
      </c>
    </row>
    <row r="16" spans="1:7" ht="12.75">
      <c r="A16">
        <v>0</v>
      </c>
      <c r="B16">
        <f>G6</f>
        <v>0.4184094003493157</v>
      </c>
      <c r="C16">
        <f>I6</f>
        <v>0.6314762126890431</v>
      </c>
      <c r="D16">
        <f aca="true" t="shared" si="1" ref="D16:D31">B16+0.5*(($G$4*B16)-(($G$4/$G$3)*B16*B16)-($G$5*B16*C16))</f>
        <v>0.4631967317628487</v>
      </c>
      <c r="E16">
        <f aca="true" t="shared" si="2" ref="E16:E31">C16+0.5*(($I$4*C16)-(($I$4/$I$3)*C16*C16)-($I$5*C16*B16))</f>
        <v>0.6470306700800829</v>
      </c>
      <c r="F16">
        <f>B16+0.25*(($G$4*(B16+D16))-(($G$4/$G$3)*((B16*B16)+(D16*D16)))-($G$5*(B16*C16+D16*E16)))</f>
        <v>0.4653856579531877</v>
      </c>
      <c r="G16">
        <f>C16+0.25*(($I$4*(C16+E16))-(($I$4/$I$3)*(C16*C16+E16*E16))-($I$5*(B16*C16+E16*D16)))</f>
        <v>0.6471628651475787</v>
      </c>
    </row>
    <row r="17" spans="1:7" ht="12.75">
      <c r="A17">
        <f>A16+0.5</f>
        <v>0.5</v>
      </c>
      <c r="B17">
        <f aca="true" t="shared" si="3" ref="B17:B80">F16</f>
        <v>0.4653856579531877</v>
      </c>
      <c r="C17">
        <f aca="true" t="shared" si="4" ref="C17:C80">G16</f>
        <v>0.6471628651475787</v>
      </c>
      <c r="D17">
        <f t="shared" si="1"/>
        <v>0.5147710859991526</v>
      </c>
      <c r="E17">
        <f t="shared" si="2"/>
        <v>0.6629811250055209</v>
      </c>
      <c r="F17">
        <f>B17+0.25*(($G$4*(B17+D17))-(($G$4/$G$3)*((B17*B17)+(D17*D17)))-($G$5*(B17*C17+D17*E17)))</f>
        <v>0.5171461494509921</v>
      </c>
      <c r="G17">
        <f>C17+0.25*(($I$4*(C17+E17))-(($I$4/$I$3)*(C17*C17+E17*E17))-($I$5*(B17*C17+E17*D17)))</f>
        <v>0.6631095198558543</v>
      </c>
    </row>
    <row r="18" spans="1:7" ht="12.75">
      <c r="A18">
        <f aca="true" t="shared" si="5" ref="A18:A33">A17+0.5</f>
        <v>1</v>
      </c>
      <c r="B18">
        <f t="shared" si="3"/>
        <v>0.5171461494509921</v>
      </c>
      <c r="C18">
        <f t="shared" si="4"/>
        <v>0.6631095198558543</v>
      </c>
      <c r="D18">
        <f t="shared" si="1"/>
        <v>0.5715171148889489</v>
      </c>
      <c r="E18">
        <f t="shared" si="2"/>
        <v>0.6791834847227581</v>
      </c>
      <c r="F18">
        <f aca="true" t="shared" si="6" ref="F18:F33">B18+0.25*(($G$4*(B18+D18))-(($G$4/$G$3)*((B18*B18)+(D18*D18)))-($G$5*(B18*C18+D18*E18)))</f>
        <v>0.5740864630057049</v>
      </c>
      <c r="G18">
        <f aca="true" t="shared" si="7" ref="G18:G33">C18+0.25*(($I$4*(C18+E18))-(($I$4/$I$3)*(C18*C18+E18*E18))-($I$5*(B18*C18+E18*D18)))</f>
        <v>0.6793073032346938</v>
      </c>
    </row>
    <row r="19" spans="1:7" ht="12.75">
      <c r="A19">
        <f t="shared" si="5"/>
        <v>1.5</v>
      </c>
      <c r="B19">
        <f t="shared" si="3"/>
        <v>0.5740864630057049</v>
      </c>
      <c r="C19">
        <f t="shared" si="4"/>
        <v>0.6793073032346938</v>
      </c>
      <c r="D19">
        <f t="shared" si="1"/>
        <v>0.6338466603488121</v>
      </c>
      <c r="E19">
        <f t="shared" si="2"/>
        <v>0.6956272785151579</v>
      </c>
      <c r="F19">
        <f t="shared" si="6"/>
        <v>0.6366171627765786</v>
      </c>
      <c r="G19">
        <f t="shared" si="7"/>
        <v>0.6957456792056866</v>
      </c>
    </row>
    <row r="20" spans="1:7" ht="12.75">
      <c r="A20">
        <f t="shared" si="5"/>
        <v>2</v>
      </c>
      <c r="B20">
        <f t="shared" si="3"/>
        <v>0.6366171627765786</v>
      </c>
      <c r="C20">
        <f t="shared" si="4"/>
        <v>0.6957456792056866</v>
      </c>
      <c r="D20">
        <f t="shared" si="1"/>
        <v>0.7021837397680836</v>
      </c>
      <c r="E20">
        <f t="shared" si="2"/>
        <v>0.7123002427974231</v>
      </c>
      <c r="F20">
        <f t="shared" si="6"/>
        <v>0.705160573307446</v>
      </c>
      <c r="G20">
        <f t="shared" si="7"/>
        <v>0.7124123190869823</v>
      </c>
    </row>
    <row r="21" spans="1:12" ht="12.75">
      <c r="A21">
        <f t="shared" si="5"/>
        <v>2.5</v>
      </c>
      <c r="B21">
        <f t="shared" si="3"/>
        <v>0.705160573307446</v>
      </c>
      <c r="C21">
        <f t="shared" si="4"/>
        <v>0.7124123190869823</v>
      </c>
      <c r="D21">
        <f t="shared" si="1"/>
        <v>0.7769604590535648</v>
      </c>
      <c r="E21">
        <f t="shared" si="2"/>
        <v>0.7291881926416651</v>
      </c>
      <c r="F21">
        <f t="shared" si="6"/>
        <v>0.7801466416617451</v>
      </c>
      <c r="G21">
        <f t="shared" si="7"/>
        <v>0.729292974605131</v>
      </c>
      <c r="I21">
        <v>0</v>
      </c>
      <c r="J21">
        <v>0.375</v>
      </c>
      <c r="K21">
        <v>0.29</v>
      </c>
      <c r="L21">
        <f>(B16-J21)^2+(C16-K21)^2</f>
        <v>0.11849037987113978</v>
      </c>
    </row>
    <row r="22" spans="1:12" ht="12.75">
      <c r="A22">
        <f t="shared" si="5"/>
        <v>3</v>
      </c>
      <c r="B22">
        <f t="shared" si="3"/>
        <v>0.7801466416617451</v>
      </c>
      <c r="C22">
        <f t="shared" si="4"/>
        <v>0.729292974605131</v>
      </c>
      <c r="D22">
        <f t="shared" si="1"/>
        <v>0.8586119023998074</v>
      </c>
      <c r="E22">
        <f t="shared" si="2"/>
        <v>0.7462748996274527</v>
      </c>
      <c r="F22">
        <f t="shared" si="6"/>
        <v>0.8620077809840312</v>
      </c>
      <c r="G22">
        <f t="shared" si="7"/>
        <v>0.7463713575496564</v>
      </c>
      <c r="I22">
        <v>1.5</v>
      </c>
      <c r="J22">
        <v>0.92</v>
      </c>
      <c r="K22">
        <v>0.37</v>
      </c>
      <c r="L22">
        <f>(B19-J22)^2+(C19-K22)^2</f>
        <v>0.21532718291022243</v>
      </c>
    </row>
    <row r="23" spans="1:12" ht="12.75">
      <c r="A23">
        <f t="shared" si="5"/>
        <v>3.5</v>
      </c>
      <c r="B23">
        <f t="shared" si="3"/>
        <v>0.8620077809840312</v>
      </c>
      <c r="C23">
        <f t="shared" si="4"/>
        <v>0.7463713575496564</v>
      </c>
      <c r="D23">
        <f t="shared" si="1"/>
        <v>0.947569914219064</v>
      </c>
      <c r="E23">
        <f t="shared" si="2"/>
        <v>0.7635419801908593</v>
      </c>
      <c r="F23">
        <f t="shared" si="6"/>
        <v>0.9511726149129158</v>
      </c>
      <c r="G23">
        <f t="shared" si="7"/>
        <v>0.7636290302589516</v>
      </c>
      <c r="I23">
        <v>9</v>
      </c>
      <c r="J23">
        <v>3.08</v>
      </c>
      <c r="K23">
        <v>0.63</v>
      </c>
      <c r="L23">
        <f>(B34-J23)^2+(C34-K23)^2</f>
        <v>0.6768897228071146</v>
      </c>
    </row>
    <row r="24" spans="1:12" ht="12.75">
      <c r="A24">
        <f t="shared" si="5"/>
        <v>4</v>
      </c>
      <c r="B24">
        <f t="shared" si="3"/>
        <v>0.9511726149129158</v>
      </c>
      <c r="C24">
        <f t="shared" si="4"/>
        <v>0.7636290302589516</v>
      </c>
      <c r="D24">
        <f t="shared" si="1"/>
        <v>1.044255712983759</v>
      </c>
      <c r="E24">
        <f t="shared" si="2"/>
        <v>0.7809687993258888</v>
      </c>
      <c r="F24">
        <f t="shared" si="6"/>
        <v>1.0480585674177096</v>
      </c>
      <c r="G24">
        <f t="shared" si="7"/>
        <v>0.7810453117898359</v>
      </c>
      <c r="I24">
        <v>10</v>
      </c>
      <c r="J24">
        <v>3.99</v>
      </c>
      <c r="K24">
        <v>0.98</v>
      </c>
      <c r="L24">
        <f>(B36-J24)^2+(C36-K24)^2</f>
        <v>1.6611665892851604</v>
      </c>
    </row>
    <row r="25" spans="1:12" ht="12.75">
      <c r="A25">
        <f t="shared" si="5"/>
        <v>4.5</v>
      </c>
      <c r="B25">
        <f t="shared" si="3"/>
        <v>1.0480585674177096</v>
      </c>
      <c r="C25">
        <f t="shared" si="4"/>
        <v>0.7810453117898359</v>
      </c>
      <c r="D25">
        <f t="shared" si="1"/>
        <v>1.1490713120881515</v>
      </c>
      <c r="E25">
        <f t="shared" si="2"/>
        <v>0.7985323951386661</v>
      </c>
      <c r="F25">
        <f t="shared" si="6"/>
        <v>1.153063278723617</v>
      </c>
      <c r="G25">
        <f t="shared" si="7"/>
        <v>0.7985972052502437</v>
      </c>
      <c r="I25">
        <v>18</v>
      </c>
      <c r="J25">
        <v>4.69</v>
      </c>
      <c r="K25">
        <v>1.47</v>
      </c>
      <c r="L25">
        <f>(B52-J25)^2+(C52-K25)^2</f>
        <v>2.5437214823879897</v>
      </c>
    </row>
    <row r="26" spans="1:12" ht="12.75">
      <c r="A26">
        <f t="shared" si="5"/>
        <v>5</v>
      </c>
      <c r="B26">
        <f t="shared" si="3"/>
        <v>1.153063278723617</v>
      </c>
      <c r="C26">
        <f t="shared" si="4"/>
        <v>0.7985972052502437</v>
      </c>
      <c r="D26">
        <f t="shared" si="1"/>
        <v>1.2623897705176648</v>
      </c>
      <c r="E26">
        <f t="shared" si="2"/>
        <v>0.8162074303211311</v>
      </c>
      <c r="F26">
        <f t="shared" si="6"/>
        <v>1.2665548762028331</v>
      </c>
      <c r="G26">
        <f t="shared" si="7"/>
        <v>0.8162593523154433</v>
      </c>
      <c r="I26">
        <v>18</v>
      </c>
      <c r="J26">
        <v>5.78</v>
      </c>
      <c r="K26">
        <v>1.22</v>
      </c>
      <c r="L26">
        <f>(B52-J26)^2+(C52-K26)^2</f>
        <v>0.23174621226394784</v>
      </c>
    </row>
    <row r="27" spans="1:12" ht="12.75">
      <c r="A27">
        <f t="shared" si="5"/>
        <v>5.5</v>
      </c>
      <c r="B27">
        <f t="shared" si="3"/>
        <v>1.2665548762028331</v>
      </c>
      <c r="C27">
        <f t="shared" si="4"/>
        <v>0.8162593523154433</v>
      </c>
      <c r="D27">
        <f t="shared" si="1"/>
        <v>1.384544356791249</v>
      </c>
      <c r="E27">
        <f t="shared" si="2"/>
        <v>0.8339661770361098</v>
      </c>
      <c r="F27">
        <f t="shared" si="6"/>
        <v>1.3888611899609855</v>
      </c>
      <c r="G27">
        <f t="shared" si="7"/>
        <v>0.8340040213425498</v>
      </c>
      <c r="I27">
        <v>23</v>
      </c>
      <c r="J27">
        <v>6.15</v>
      </c>
      <c r="K27">
        <v>1.46</v>
      </c>
      <c r="L27">
        <f>(B62-J27)^2+(C62-K27)^2</f>
        <v>2.7703160462956284</v>
      </c>
    </row>
    <row r="28" spans="1:12" ht="12.75">
      <c r="A28">
        <f t="shared" si="5"/>
        <v>6</v>
      </c>
      <c r="B28">
        <f t="shared" si="3"/>
        <v>1.3888611899609855</v>
      </c>
      <c r="C28">
        <f t="shared" si="4"/>
        <v>0.8340040213425498</v>
      </c>
      <c r="D28">
        <f t="shared" si="1"/>
        <v>1.515816783013925</v>
      </c>
      <c r="E28">
        <f t="shared" si="2"/>
        <v>0.8517785419190268</v>
      </c>
      <c r="F28">
        <f t="shared" si="6"/>
        <v>1.5202580758713786</v>
      </c>
      <c r="G28">
        <f t="shared" si="7"/>
        <v>0.8518011356762615</v>
      </c>
      <c r="I28">
        <v>25.5</v>
      </c>
      <c r="J28">
        <v>9.91</v>
      </c>
      <c r="K28">
        <v>1.11</v>
      </c>
      <c r="L28">
        <f>(B67-J28)^2+(C67-K28)^2</f>
        <v>2.762639196268258</v>
      </c>
    </row>
    <row r="29" spans="1:12" ht="12.75">
      <c r="A29">
        <f t="shared" si="5"/>
        <v>6.5</v>
      </c>
      <c r="B29">
        <f t="shared" si="3"/>
        <v>1.5202580758713786</v>
      </c>
      <c r="C29">
        <f t="shared" si="4"/>
        <v>0.8518011356762615</v>
      </c>
      <c r="D29">
        <f t="shared" si="1"/>
        <v>1.6564247503090852</v>
      </c>
      <c r="E29">
        <f t="shared" si="2"/>
        <v>0.8696121378259539</v>
      </c>
      <c r="F29">
        <f t="shared" si="6"/>
        <v>1.6609570921960075</v>
      </c>
      <c r="G29">
        <f t="shared" si="7"/>
        <v>0.8696183486253413</v>
      </c>
      <c r="I29">
        <v>27</v>
      </c>
      <c r="J29">
        <v>9.47</v>
      </c>
      <c r="K29">
        <v>1.225</v>
      </c>
      <c r="L29">
        <f>(B70-J29)^2+(C70-K29)^2</f>
        <v>1.0434101513208718</v>
      </c>
    </row>
    <row r="30" spans="1:12" ht="12.75">
      <c r="A30">
        <f t="shared" si="5"/>
        <v>7</v>
      </c>
      <c r="B30">
        <f t="shared" si="3"/>
        <v>1.6609570921960075</v>
      </c>
      <c r="C30">
        <f t="shared" si="4"/>
        <v>0.8696183486253413</v>
      </c>
      <c r="D30">
        <f t="shared" si="1"/>
        <v>1.8065091390797978</v>
      </c>
      <c r="E30">
        <f t="shared" si="2"/>
        <v>0.8874324085145869</v>
      </c>
      <c r="F30">
        <f t="shared" si="6"/>
        <v>1.811092866216902</v>
      </c>
      <c r="G30">
        <f t="shared" si="7"/>
        <v>0.8874211711086692</v>
      </c>
      <c r="I30">
        <v>38</v>
      </c>
      <c r="J30">
        <v>10.57</v>
      </c>
      <c r="K30">
        <v>1.1</v>
      </c>
      <c r="L30">
        <f>(B92-J30)^2+(C92-K30)^2</f>
        <v>2.6597647495502907</v>
      </c>
    </row>
    <row r="31" spans="1:12" ht="12.75">
      <c r="A31">
        <f t="shared" si="5"/>
        <v>7.5</v>
      </c>
      <c r="B31">
        <f t="shared" si="3"/>
        <v>1.811092866216902</v>
      </c>
      <c r="C31">
        <f t="shared" si="4"/>
        <v>0.8874211711086692</v>
      </c>
      <c r="D31">
        <f t="shared" si="1"/>
        <v>1.9661212722274108</v>
      </c>
      <c r="E31">
        <f t="shared" si="2"/>
        <v>0.9052028115618895</v>
      </c>
      <c r="F31">
        <f t="shared" si="6"/>
        <v>1.9707105791409023</v>
      </c>
      <c r="G31">
        <f t="shared" si="7"/>
        <v>0.9051731570534902</v>
      </c>
      <c r="I31">
        <v>42</v>
      </c>
      <c r="J31">
        <v>7.27</v>
      </c>
      <c r="K31">
        <v>1.71</v>
      </c>
      <c r="L31">
        <f>(B100-J31)^2+(C100-K31)^2</f>
        <v>3.05967365780045</v>
      </c>
    </row>
    <row r="32" spans="1:12" ht="12.75">
      <c r="A32">
        <f t="shared" si="5"/>
        <v>8</v>
      </c>
      <c r="B32">
        <f t="shared" si="3"/>
        <v>1.9707105791409023</v>
      </c>
      <c r="C32">
        <f t="shared" si="4"/>
        <v>0.9051731570534902</v>
      </c>
      <c r="D32">
        <f aca="true" t="shared" si="8" ref="D32:D47">B32+0.5*(($G$4*B32)-(($G$4/$G$3)*B32*B32)-($G$5*B32*C32))</f>
        <v>2.1352107693722506</v>
      </c>
      <c r="E32">
        <f aca="true" t="shared" si="9" ref="E32:E47">C32+0.5*(($I$4*C32)-(($I$4/$I$3)*C32*C32)-($I$5*C32*B32))</f>
        <v>0.9228850634435725</v>
      </c>
      <c r="F32">
        <f t="shared" si="6"/>
        <v>2.1397540836769235</v>
      </c>
      <c r="G32">
        <f t="shared" si="7"/>
        <v>0.9228361502258129</v>
      </c>
      <c r="I32">
        <v>45.5</v>
      </c>
      <c r="J32">
        <v>9.88</v>
      </c>
      <c r="K32">
        <v>0.96</v>
      </c>
      <c r="L32">
        <f>(B107-J32)^2+(C107-K32)^2</f>
        <v>0.9539452248990814</v>
      </c>
    </row>
    <row r="33" spans="1:12" ht="12.75">
      <c r="A33">
        <f t="shared" si="5"/>
        <v>8.5</v>
      </c>
      <c r="B33">
        <f t="shared" si="3"/>
        <v>2.1397540836769235</v>
      </c>
      <c r="C33">
        <f t="shared" si="4"/>
        <v>0.9228361502258129</v>
      </c>
      <c r="D33">
        <f t="shared" si="8"/>
        <v>2.313614586187981</v>
      </c>
      <c r="E33">
        <f t="shared" si="9"/>
        <v>0.9404394487982083</v>
      </c>
      <c r="F33">
        <f t="shared" si="6"/>
        <v>2.318055240174851</v>
      </c>
      <c r="G33">
        <f t="shared" si="7"/>
        <v>0.9403705942612964</v>
      </c>
      <c r="I33">
        <v>47</v>
      </c>
      <c r="J33">
        <v>8.3</v>
      </c>
      <c r="K33">
        <v>1.84</v>
      </c>
      <c r="L33">
        <f>(B110-J33)^2+(C110-K33)^2</f>
        <v>0.7077341155636198</v>
      </c>
    </row>
    <row r="34" spans="1:12" ht="12.75">
      <c r="A34">
        <f aca="true" t="shared" si="10" ref="A34:A49">A33+0.5</f>
        <v>9</v>
      </c>
      <c r="B34">
        <f t="shared" si="3"/>
        <v>2.318055240174851</v>
      </c>
      <c r="C34">
        <f t="shared" si="4"/>
        <v>0.9403705942612964</v>
      </c>
      <c r="D34">
        <f t="shared" si="8"/>
        <v>2.501047884805961</v>
      </c>
      <c r="E34">
        <f t="shared" si="9"/>
        <v>0.9578251934843457</v>
      </c>
      <c r="F34">
        <f aca="true" t="shared" si="11" ref="F34:F49">B34+0.25*(($G$4*(B34+D34))-(($G$4/$G$3)*((B34*B34)+(D34*D34)))-($G$5*(B34*C34+D34*E34)))</f>
        <v>2.50532510400705</v>
      </c>
      <c r="G34">
        <f aca="true" t="shared" si="12" ref="G34:G49">C34+0.25*(($I$4*(C34+E34))-(($I$4/$I$3)*(C34*C34+E34*E34))-($I$5*(B34*C34+E34*D34)))</f>
        <v>0.9577359052617938</v>
      </c>
      <c r="L34">
        <f>SUM(L21:L33)</f>
        <v>19.404824711223775</v>
      </c>
    </row>
    <row r="35" spans="1:10" ht="12.75">
      <c r="A35">
        <f t="shared" si="10"/>
        <v>9.5</v>
      </c>
      <c r="B35">
        <f t="shared" si="3"/>
        <v>2.50532510400705</v>
      </c>
      <c r="C35">
        <f t="shared" si="4"/>
        <v>0.9577359052617938</v>
      </c>
      <c r="D35">
        <f t="shared" si="8"/>
        <v>2.697097398149395</v>
      </c>
      <c r="E35">
        <f t="shared" si="9"/>
        <v>0.975000898174933</v>
      </c>
      <c r="F35">
        <f t="shared" si="11"/>
        <v>2.7011476087549573</v>
      </c>
      <c r="G35">
        <f t="shared" si="12"/>
        <v>0.9748909034952117</v>
      </c>
      <c r="I35">
        <f>B16</f>
        <v>0.4184094003493157</v>
      </c>
      <c r="J35">
        <f>C16</f>
        <v>0.6314762126890431</v>
      </c>
    </row>
    <row r="36" spans="1:10" ht="12.75">
      <c r="A36">
        <f t="shared" si="10"/>
        <v>10</v>
      </c>
      <c r="B36">
        <f t="shared" si="3"/>
        <v>2.7011476087549573</v>
      </c>
      <c r="C36">
        <f t="shared" si="4"/>
        <v>0.9748909034952117</v>
      </c>
      <c r="D36">
        <f t="shared" si="8"/>
        <v>2.9012179232723856</v>
      </c>
      <c r="E36">
        <f t="shared" si="9"/>
        <v>0.9919250260400987</v>
      </c>
      <c r="F36">
        <f t="shared" si="11"/>
        <v>2.9049763576598524</v>
      </c>
      <c r="G36">
        <f t="shared" si="12"/>
        <v>0.9917942976077454</v>
      </c>
      <c r="I36">
        <f>B18</f>
        <v>0.5171461494509921</v>
      </c>
      <c r="J36">
        <f>C18</f>
        <v>0.6631095198558543</v>
      </c>
    </row>
    <row r="37" spans="1:10" ht="12.75">
      <c r="A37">
        <f t="shared" si="10"/>
        <v>10.5</v>
      </c>
      <c r="B37">
        <f t="shared" si="3"/>
        <v>2.9049763576598524</v>
      </c>
      <c r="C37">
        <f t="shared" si="4"/>
        <v>0.9917942976077454</v>
      </c>
      <c r="D37">
        <f t="shared" si="8"/>
        <v>3.112732499126544</v>
      </c>
      <c r="E37">
        <f t="shared" si="9"/>
        <v>1.008556434726779</v>
      </c>
      <c r="F37">
        <f t="shared" si="11"/>
        <v>3.1161350533006584</v>
      </c>
      <c r="G37">
        <f t="shared" si="12"/>
        <v>1.008405211507545</v>
      </c>
      <c r="I37">
        <f>B20</f>
        <v>0.6366171627765786</v>
      </c>
      <c r="J37">
        <f>C20</f>
        <v>0.6957456792056866</v>
      </c>
    </row>
    <row r="38" spans="1:10" ht="12.75">
      <c r="A38">
        <f t="shared" si="10"/>
        <v>11</v>
      </c>
      <c r="B38">
        <f t="shared" si="3"/>
        <v>3.1161350533006584</v>
      </c>
      <c r="C38">
        <f t="shared" si="4"/>
        <v>1.008405211507545</v>
      </c>
      <c r="D38">
        <f t="shared" si="8"/>
        <v>3.3308366897093222</v>
      </c>
      <c r="E38">
        <f t="shared" si="9"/>
        <v>1.024854939584695</v>
      </c>
      <c r="F38">
        <f t="shared" si="11"/>
        <v>3.3338219603837422</v>
      </c>
      <c r="G38">
        <f t="shared" si="12"/>
        <v>1.0246837409361846</v>
      </c>
      <c r="I38">
        <f>B22</f>
        <v>0.7801466416617451</v>
      </c>
      <c r="J38">
        <f>C22</f>
        <v>0.729292974605131</v>
      </c>
    </row>
    <row r="39" spans="1:10" ht="12.75">
      <c r="A39">
        <f t="shared" si="10"/>
        <v>11.5</v>
      </c>
      <c r="B39">
        <f t="shared" si="3"/>
        <v>3.3338219603837422</v>
      </c>
      <c r="C39">
        <f t="shared" si="4"/>
        <v>1.0246837409361846</v>
      </c>
      <c r="D39">
        <f t="shared" si="8"/>
        <v>3.554607206985582</v>
      </c>
      <c r="E39">
        <f t="shared" si="9"/>
        <v>1.0407818921828835</v>
      </c>
      <c r="F39">
        <f t="shared" si="11"/>
        <v>3.557118612193058</v>
      </c>
      <c r="G39">
        <f t="shared" si="12"/>
        <v>1.0405915239704937</v>
      </c>
      <c r="I39">
        <f>B24</f>
        <v>0.9511726149129158</v>
      </c>
      <c r="J39">
        <f>C24</f>
        <v>0.7636290302589516</v>
      </c>
    </row>
    <row r="40" spans="1:10" ht="12.75">
      <c r="A40">
        <f t="shared" si="10"/>
        <v>12</v>
      </c>
      <c r="B40">
        <f t="shared" si="3"/>
        <v>3.557118612193058</v>
      </c>
      <c r="C40">
        <f t="shared" si="4"/>
        <v>1.0405915239704937</v>
      </c>
      <c r="D40">
        <f t="shared" si="8"/>
        <v>3.7830148785813487</v>
      </c>
      <c r="E40">
        <f t="shared" si="9"/>
        <v>1.0563007558917867</v>
      </c>
      <c r="F40">
        <f t="shared" si="11"/>
        <v>3.785002747203587</v>
      </c>
      <c r="G40">
        <f t="shared" si="12"/>
        <v>1.0560923075621844</v>
      </c>
      <c r="I40">
        <f>B26</f>
        <v>1.153063278723617</v>
      </c>
      <c r="J40">
        <f>C26</f>
        <v>0.7985972052502437</v>
      </c>
    </row>
    <row r="41" spans="1:10" ht="12.75">
      <c r="A41">
        <f t="shared" si="10"/>
        <v>12.5</v>
      </c>
      <c r="B41">
        <f t="shared" si="3"/>
        <v>3.785002747203587</v>
      </c>
      <c r="C41">
        <f t="shared" si="4"/>
        <v>1.0560923075621844</v>
      </c>
      <c r="D41">
        <f t="shared" si="8"/>
        <v>4.014941708822868</v>
      </c>
      <c r="E41">
        <f t="shared" si="9"/>
        <v>1.0713776589356667</v>
      </c>
      <c r="F41">
        <f t="shared" si="11"/>
        <v>4.016365214242371</v>
      </c>
      <c r="G41">
        <f t="shared" si="12"/>
        <v>1.0711524909735926</v>
      </c>
      <c r="I41">
        <f>B28</f>
        <v>1.3888611899609855</v>
      </c>
      <c r="J41">
        <f>C28</f>
        <v>0.8340040213425498</v>
      </c>
    </row>
    <row r="42" spans="1:10" ht="12.75">
      <c r="A42">
        <f t="shared" si="10"/>
        <v>13</v>
      </c>
      <c r="B42">
        <f t="shared" si="3"/>
        <v>4.016365214242371</v>
      </c>
      <c r="C42">
        <f t="shared" si="4"/>
        <v>1.0711524909735926</v>
      </c>
      <c r="D42">
        <f t="shared" si="8"/>
        <v>4.249201519468684</v>
      </c>
      <c r="E42">
        <f t="shared" si="9"/>
        <v>1.0859819050569035</v>
      </c>
      <c r="F42">
        <f t="shared" si="11"/>
        <v>4.250030332949389</v>
      </c>
      <c r="G42">
        <f t="shared" si="12"/>
        <v>1.085741626796414</v>
      </c>
      <c r="I42">
        <f>B30</f>
        <v>1.6609570921960075</v>
      </c>
      <c r="J42">
        <f>C30</f>
        <v>0.8696183486253413</v>
      </c>
    </row>
    <row r="43" spans="1:10" ht="12.75">
      <c r="A43">
        <f t="shared" si="10"/>
        <v>13.5</v>
      </c>
      <c r="B43">
        <f t="shared" si="3"/>
        <v>4.250030332949389</v>
      </c>
      <c r="C43">
        <f t="shared" si="4"/>
        <v>1.085741626796414</v>
      </c>
      <c r="D43">
        <f t="shared" si="8"/>
        <v>4.48456341294038</v>
      </c>
      <c r="E43">
        <f t="shared" si="9"/>
        <v>1.1000864228981508</v>
      </c>
      <c r="F43">
        <f t="shared" si="11"/>
        <v>4.484778964474122</v>
      </c>
      <c r="G43">
        <f t="shared" si="12"/>
        <v>1.0998328612524608</v>
      </c>
      <c r="I43">
        <f>B32</f>
        <v>1.9707105791409023</v>
      </c>
      <c r="J43">
        <f>C32</f>
        <v>0.9051731570534902</v>
      </c>
    </row>
    <row r="44" spans="1:10" ht="12.75">
      <c r="A44">
        <f t="shared" si="10"/>
        <v>14</v>
      </c>
      <c r="B44">
        <f t="shared" si="3"/>
        <v>4.484778964474122</v>
      </c>
      <c r="C44">
        <f t="shared" si="4"/>
        <v>1.0998328612524608</v>
      </c>
      <c r="D44">
        <f t="shared" si="8"/>
        <v>4.719777100686768</v>
      </c>
      <c r="E44">
        <f t="shared" si="9"/>
        <v>1.1136681374088286</v>
      </c>
      <c r="F44">
        <f t="shared" si="11"/>
        <v>4.719373358540591</v>
      </c>
      <c r="G44">
        <f t="shared" si="12"/>
        <v>1.1134032976694748</v>
      </c>
      <c r="I44">
        <f>B34</f>
        <v>2.318055240174851</v>
      </c>
      <c r="J44">
        <f>C34</f>
        <v>0.9403705942612964</v>
      </c>
    </row>
    <row r="45" spans="1:10" ht="12.75">
      <c r="A45">
        <f t="shared" si="10"/>
        <v>14.5</v>
      </c>
      <c r="B45">
        <f t="shared" si="3"/>
        <v>4.719373358540591</v>
      </c>
      <c r="C45">
        <f t="shared" si="4"/>
        <v>1.1134032976694748</v>
      </c>
      <c r="D45">
        <f t="shared" si="8"/>
        <v>4.9535990039751265</v>
      </c>
      <c r="E45">
        <f t="shared" si="9"/>
        <v>1.1267082499046999</v>
      </c>
      <c r="F45">
        <f t="shared" si="11"/>
        <v>4.952582717095007</v>
      </c>
      <c r="G45">
        <f t="shared" si="12"/>
        <v>1.1264342702830197</v>
      </c>
      <c r="I45">
        <f>B36</f>
        <v>2.7011476087549573</v>
      </c>
      <c r="J45">
        <f>C36</f>
        <v>0.9748909034952117</v>
      </c>
    </row>
    <row r="46" spans="1:10" ht="12.75">
      <c r="A46">
        <f t="shared" si="10"/>
        <v>15</v>
      </c>
      <c r="B46">
        <f t="shared" si="3"/>
        <v>4.952582717095007</v>
      </c>
      <c r="C46">
        <f t="shared" si="4"/>
        <v>1.1264342702830197</v>
      </c>
      <c r="D46">
        <f t="shared" si="8"/>
        <v>5.18481797891405</v>
      </c>
      <c r="E46">
        <f t="shared" si="9"/>
        <v>1.1391924176220607</v>
      </c>
      <c r="F46">
        <f t="shared" si="11"/>
        <v>5.183208365342957</v>
      </c>
      <c r="G46">
        <f t="shared" si="12"/>
        <v>1.138911519610703</v>
      </c>
      <c r="I46">
        <f>B38</f>
        <v>3.1161350533006584</v>
      </c>
      <c r="J46">
        <f>C38</f>
        <v>1.008405211507545</v>
      </c>
    </row>
    <row r="47" spans="1:10" ht="12.75">
      <c r="A47">
        <f t="shared" si="10"/>
        <v>15.5</v>
      </c>
      <c r="B47">
        <f t="shared" si="3"/>
        <v>5.183208365342957</v>
      </c>
      <c r="C47">
        <f t="shared" si="4"/>
        <v>1.138911519610703</v>
      </c>
      <c r="D47">
        <f t="shared" si="8"/>
        <v>5.4122795481135695</v>
      </c>
      <c r="E47">
        <f t="shared" si="9"/>
        <v>1.1511108283867266</v>
      </c>
      <c r="F47">
        <f t="shared" si="11"/>
        <v>5.410107453394069</v>
      </c>
      <c r="G47">
        <f t="shared" si="12"/>
        <v>1.1508252652648743</v>
      </c>
      <c r="I47">
        <f>B40</f>
        <v>3.557118612193058</v>
      </c>
      <c r="J47">
        <f>C40</f>
        <v>1.0405915239704937</v>
      </c>
    </row>
    <row r="48" spans="1:10" ht="12.75">
      <c r="A48">
        <f t="shared" si="10"/>
        <v>16</v>
      </c>
      <c r="B48">
        <f t="shared" si="3"/>
        <v>5.410107453394069</v>
      </c>
      <c r="C48">
        <f t="shared" si="4"/>
        <v>1.1508252652648743</v>
      </c>
      <c r="D48">
        <f aca="true" t="shared" si="13" ref="D48:D63">B48+0.5*(($G$4*B48)-(($G$4/$G$3)*B48*B48)-($G$5*B48*C48))</f>
        <v>5.6349076345308475</v>
      </c>
      <c r="E48">
        <f aca="true" t="shared" si="14" ref="E48:E63">C48+0.5*(($I$4*C48)-(($I$4/$I$3)*C48*C48)-($I$5*C48*B48))</f>
        <v>1.1624581709816764</v>
      </c>
      <c r="F48">
        <f t="shared" si="11"/>
        <v>5.632214222136289</v>
      </c>
      <c r="G48">
        <f t="shared" si="12"/>
        <v>1.1621701768518682</v>
      </c>
      <c r="I48">
        <f>B42</f>
        <v>4.016365214242371</v>
      </c>
      <c r="J48">
        <f>C42</f>
        <v>1.0711524909735926</v>
      </c>
    </row>
    <row r="49" spans="1:10" ht="12.75">
      <c r="A49">
        <f t="shared" si="10"/>
        <v>16.5</v>
      </c>
      <c r="B49">
        <f t="shared" si="3"/>
        <v>5.632214222136289</v>
      </c>
      <c r="C49">
        <f t="shared" si="4"/>
        <v>1.1621701768518682</v>
      </c>
      <c r="D49">
        <f t="shared" si="13"/>
        <v>5.851722975959566</v>
      </c>
      <c r="E49">
        <f t="shared" si="14"/>
        <v>1.1732335065545203</v>
      </c>
      <c r="F49">
        <f t="shared" si="11"/>
        <v>5.84855804301901</v>
      </c>
      <c r="G49">
        <f t="shared" si="12"/>
        <v>1.1729452481796425</v>
      </c>
      <c r="I49">
        <f>B44</f>
        <v>4.484778964474122</v>
      </c>
      <c r="J49">
        <f>C44</f>
        <v>1.0998328612524608</v>
      </c>
    </row>
    <row r="50" spans="1:10" ht="12.75">
      <c r="A50">
        <f aca="true" t="shared" si="15" ref="A50:A65">A49+0.5</f>
        <v>17</v>
      </c>
      <c r="B50">
        <f t="shared" si="3"/>
        <v>5.84855804301901</v>
      </c>
      <c r="C50">
        <f t="shared" si="4"/>
        <v>1.1729452481796425</v>
      </c>
      <c r="D50">
        <f t="shared" si="13"/>
        <v>6.061857631305295</v>
      </c>
      <c r="E50">
        <f t="shared" si="14"/>
        <v>1.183440050600898</v>
      </c>
      <c r="F50">
        <f aca="true" t="shared" si="16" ref="F50:F65">B50+0.25*(($G$4*(B50+D50))-(($G$4/$G$3)*((B50*B50)+(D50*D50)))-($G$5*(B50*C50+D50*E50)))</f>
        <v>6.058277664195552</v>
      </c>
      <c r="G50">
        <f aca="true" t="shared" si="17" ref="G50:G65">C50+0.25*(($I$4*(C50+E50))-(($I$4/$I$3)*(C50*C50+E50*E50))-($I$5*(B50*C50+E50*D50)))</f>
        <v>1.1831535840262621</v>
      </c>
      <c r="I50">
        <f>B48</f>
        <v>5.410107453394069</v>
      </c>
      <c r="J50">
        <f>C48</f>
        <v>1.1508252652648743</v>
      </c>
    </row>
    <row r="51" spans="1:10" ht="12.75">
      <c r="A51">
        <f t="shared" si="15"/>
        <v>17.5</v>
      </c>
      <c r="B51">
        <f t="shared" si="3"/>
        <v>6.058277664195552</v>
      </c>
      <c r="C51">
        <f t="shared" si="4"/>
        <v>1.1831535840262621</v>
      </c>
      <c r="D51">
        <f t="shared" si="13"/>
        <v>6.2645652480728975</v>
      </c>
      <c r="E51">
        <f t="shared" si="14"/>
        <v>1.193084878411044</v>
      </c>
      <c r="F51">
        <f t="shared" si="16"/>
        <v>6.260631342246104</v>
      </c>
      <c r="G51">
        <f t="shared" si="17"/>
        <v>1.1928021119449295</v>
      </c>
      <c r="I51">
        <f>B50</f>
        <v>5.84855804301901</v>
      </c>
      <c r="J51">
        <f>C50</f>
        <v>1.1729452481796425</v>
      </c>
    </row>
    <row r="52" spans="1:10" ht="12.75">
      <c r="A52">
        <f t="shared" si="15"/>
        <v>18</v>
      </c>
      <c r="B52">
        <f t="shared" si="3"/>
        <v>6.260631342246104</v>
      </c>
      <c r="C52">
        <f t="shared" si="4"/>
        <v>1.1928021119449295</v>
      </c>
      <c r="D52">
        <f t="shared" si="13"/>
        <v>6.459227019476529</v>
      </c>
      <c r="E52">
        <f t="shared" si="14"/>
        <v>1.2021785691933955</v>
      </c>
      <c r="F52">
        <f t="shared" si="16"/>
        <v>6.455002786155929</v>
      </c>
      <c r="G52">
        <f t="shared" si="17"/>
        <v>1.2019012338277095</v>
      </c>
      <c r="I52">
        <f>B52</f>
        <v>6.260631342246104</v>
      </c>
      <c r="J52">
        <f>C52</f>
        <v>1.1928021119449295</v>
      </c>
    </row>
    <row r="53" spans="1:10" ht="12.75">
      <c r="A53">
        <f t="shared" si="15"/>
        <v>18.5</v>
      </c>
      <c r="B53">
        <f t="shared" si="3"/>
        <v>6.455002786155929</v>
      </c>
      <c r="C53">
        <f t="shared" si="4"/>
        <v>1.2019012338277095</v>
      </c>
      <c r="D53">
        <f t="shared" si="13"/>
        <v>6.6453534968777435</v>
      </c>
      <c r="E53">
        <f t="shared" si="14"/>
        <v>1.2107348053217997</v>
      </c>
      <c r="F53">
        <f t="shared" si="16"/>
        <v>6.640903067394891</v>
      </c>
      <c r="G53">
        <f t="shared" si="17"/>
        <v>1.2104644331542287</v>
      </c>
      <c r="I53">
        <f>B54</f>
        <v>6.640903067394891</v>
      </c>
      <c r="J53">
        <f>C54</f>
        <v>1.2104644331542287</v>
      </c>
    </row>
    <row r="54" spans="1:10" ht="12.75">
      <c r="A54">
        <f t="shared" si="15"/>
        <v>19</v>
      </c>
      <c r="B54">
        <f t="shared" si="3"/>
        <v>6.640903067394891</v>
      </c>
      <c r="C54">
        <f t="shared" si="4"/>
        <v>1.2104644331542287</v>
      </c>
      <c r="D54">
        <f t="shared" si="13"/>
        <v>6.822582621459459</v>
      </c>
      <c r="E54">
        <f t="shared" si="14"/>
        <v>1.218769943327986</v>
      </c>
      <c r="F54">
        <f t="shared" si="16"/>
        <v>6.8179688404773815</v>
      </c>
      <c r="G54">
        <f t="shared" si="17"/>
        <v>1.2185078540468233</v>
      </c>
      <c r="I54">
        <f>B56</f>
        <v>6.985957361823651</v>
      </c>
      <c r="J54">
        <f>C56</f>
        <v>1.2260498675553475</v>
      </c>
    </row>
    <row r="55" spans="1:10" ht="12.75">
      <c r="A55">
        <f t="shared" si="15"/>
        <v>19.5</v>
      </c>
      <c r="B55">
        <f t="shared" si="3"/>
        <v>6.8179688404773815</v>
      </c>
      <c r="C55">
        <f t="shared" si="4"/>
        <v>1.2185078540468233</v>
      </c>
      <c r="D55">
        <f t="shared" si="13"/>
        <v>6.990674487146436</v>
      </c>
      <c r="E55">
        <f t="shared" si="14"/>
        <v>1.226302572502662</v>
      </c>
      <c r="F55">
        <f t="shared" si="16"/>
        <v>6.985957361823651</v>
      </c>
      <c r="G55">
        <f t="shared" si="17"/>
        <v>1.2260498675553475</v>
      </c>
      <c r="I55">
        <f>B60</f>
        <v>7.566028280997643</v>
      </c>
      <c r="J55">
        <f>C60</f>
        <v>1.2516254411327734</v>
      </c>
    </row>
    <row r="56" spans="1:10" ht="12.75">
      <c r="A56">
        <f t="shared" si="15"/>
        <v>20</v>
      </c>
      <c r="B56">
        <f t="shared" si="3"/>
        <v>6.985957361823651</v>
      </c>
      <c r="C56">
        <f t="shared" si="4"/>
        <v>1.2260498675553475</v>
      </c>
      <c r="D56">
        <f t="shared" si="13"/>
        <v>7.149503440458975</v>
      </c>
      <c r="E56">
        <f t="shared" si="14"/>
        <v>1.23335307546241</v>
      </c>
      <c r="F56">
        <f t="shared" si="16"/>
        <v>7.144738886819034</v>
      </c>
      <c r="G56">
        <f t="shared" si="17"/>
        <v>1.2331106391765083</v>
      </c>
      <c r="I56">
        <f>B64</f>
        <v>8.006351058351546</v>
      </c>
      <c r="J56">
        <f>C64</f>
        <v>1.27095113225059</v>
      </c>
    </row>
    <row r="57" spans="1:10" ht="12.75">
      <c r="A57">
        <f t="shared" si="15"/>
        <v>20.5</v>
      </c>
      <c r="B57">
        <f t="shared" si="3"/>
        <v>7.144738886819034</v>
      </c>
      <c r="C57">
        <f t="shared" si="4"/>
        <v>1.2331106391765083</v>
      </c>
      <c r="D57">
        <f t="shared" si="13"/>
        <v>7.299048163900442</v>
      </c>
      <c r="E57">
        <f t="shared" si="14"/>
        <v>1.239943203003181</v>
      </c>
      <c r="F57">
        <f t="shared" si="16"/>
        <v>7.2942870669766915</v>
      </c>
      <c r="G57">
        <f t="shared" si="17"/>
        <v>1.2397117096784858</v>
      </c>
      <c r="I57">
        <f>B68</f>
        <v>8.327203025412707</v>
      </c>
      <c r="J57">
        <f>C68</f>
        <v>1.2854721748977178</v>
      </c>
    </row>
    <row r="58" spans="1:10" ht="12.75">
      <c r="A58">
        <f t="shared" si="15"/>
        <v>21</v>
      </c>
      <c r="B58">
        <f t="shared" si="3"/>
        <v>7.2942870669766915</v>
      </c>
      <c r="C58">
        <f t="shared" si="4"/>
        <v>1.2397117096784858</v>
      </c>
      <c r="D58">
        <f t="shared" si="13"/>
        <v>7.439380383937348</v>
      </c>
      <c r="E58">
        <f t="shared" si="14"/>
        <v>1.246095673216854</v>
      </c>
      <c r="F58">
        <f t="shared" si="16"/>
        <v>7.434667966716541</v>
      </c>
      <c r="G58">
        <f t="shared" si="17"/>
        <v>1.2458755990614625</v>
      </c>
      <c r="I58">
        <f>B72</f>
        <v>8.553693236468229</v>
      </c>
      <c r="J58">
        <f>C72</f>
        <v>1.2964551321883078</v>
      </c>
    </row>
    <row r="59" spans="1:10" ht="12.75">
      <c r="A59">
        <f t="shared" si="15"/>
        <v>21.5</v>
      </c>
      <c r="B59">
        <f t="shared" si="3"/>
        <v>7.434667966716541</v>
      </c>
      <c r="C59">
        <f t="shared" si="4"/>
        <v>1.2458755990614625</v>
      </c>
      <c r="D59">
        <f t="shared" si="13"/>
        <v>7.570652801916143</v>
      </c>
      <c r="E59">
        <f t="shared" si="14"/>
        <v>1.251833802399496</v>
      </c>
      <c r="F59">
        <f t="shared" si="16"/>
        <v>7.566028280997643</v>
      </c>
      <c r="G59">
        <f t="shared" si="17"/>
        <v>1.2516254411327734</v>
      </c>
      <c r="I59">
        <f>B76</f>
        <v>8.709559728366024</v>
      </c>
      <c r="J59">
        <f>C76</f>
        <v>1.304913290823413</v>
      </c>
    </row>
    <row r="60" spans="1:10" ht="12.75">
      <c r="A60">
        <f t="shared" si="15"/>
        <v>22</v>
      </c>
      <c r="B60">
        <f t="shared" si="3"/>
        <v>7.566028280997643</v>
      </c>
      <c r="C60">
        <f t="shared" si="4"/>
        <v>1.2516254411327734</v>
      </c>
      <c r="D60">
        <f t="shared" si="13"/>
        <v>7.693086776977829</v>
      </c>
      <c r="E60">
        <f t="shared" si="14"/>
        <v>1.2571811728997337</v>
      </c>
      <c r="F60">
        <f t="shared" si="16"/>
        <v>7.6885832707408674</v>
      </c>
      <c r="G60">
        <f t="shared" si="17"/>
        <v>1.2569846538757827</v>
      </c>
      <c r="I60">
        <f>B86</f>
        <v>8.908141856643102</v>
      </c>
      <c r="J60">
        <f>C86</f>
        <v>1.3195216554139078</v>
      </c>
    </row>
    <row r="61" spans="1:10" ht="12.75">
      <c r="A61">
        <f t="shared" si="15"/>
        <v>22.5</v>
      </c>
      <c r="B61">
        <f t="shared" si="3"/>
        <v>7.6885832707408674</v>
      </c>
      <c r="C61">
        <f t="shared" si="4"/>
        <v>1.2569846538757827</v>
      </c>
      <c r="D61">
        <f t="shared" si="13"/>
        <v>7.806960204692523</v>
      </c>
      <c r="E61">
        <f t="shared" si="14"/>
        <v>1.2621613408727612</v>
      </c>
      <c r="F61">
        <f t="shared" si="16"/>
        <v>7.802604852535459</v>
      </c>
      <c r="G61">
        <f t="shared" si="17"/>
        <v>1.2619766486702038</v>
      </c>
      <c r="I61">
        <f>B96</f>
        <v>8.97041718897929</v>
      </c>
      <c r="J61">
        <f>C96</f>
        <v>1.3296833763510323</v>
      </c>
    </row>
    <row r="62" spans="1:10" ht="12.75">
      <c r="A62">
        <f t="shared" si="15"/>
        <v>23</v>
      </c>
      <c r="B62">
        <f t="shared" si="3"/>
        <v>7.802604852535459</v>
      </c>
      <c r="C62">
        <f t="shared" si="4"/>
        <v>1.2619766486702038</v>
      </c>
      <c r="D62">
        <f t="shared" si="13"/>
        <v>7.912595943126151</v>
      </c>
      <c r="E62">
        <f t="shared" si="14"/>
        <v>1.2667975850064048</v>
      </c>
      <c r="F62">
        <f t="shared" si="16"/>
        <v>7.908410191463019</v>
      </c>
      <c r="G62">
        <f t="shared" si="17"/>
        <v>1.2666245795639541</v>
      </c>
      <c r="I62">
        <f>B106</f>
        <v>8.980286945852844</v>
      </c>
      <c r="J62">
        <f>C106</f>
        <v>1.3382960941500615</v>
      </c>
    </row>
    <row r="63" spans="1:10" ht="12.75">
      <c r="A63">
        <f t="shared" si="15"/>
        <v>23.5</v>
      </c>
      <c r="B63">
        <f t="shared" si="3"/>
        <v>7.908410191463019</v>
      </c>
      <c r="C63">
        <f t="shared" si="4"/>
        <v>1.2666245795639541</v>
      </c>
      <c r="D63">
        <f t="shared" si="13"/>
        <v>8.010351047001762</v>
      </c>
      <c r="E63">
        <f t="shared" si="14"/>
        <v>1.2711126957167986</v>
      </c>
      <c r="F63">
        <f t="shared" si="16"/>
        <v>8.006351058351546</v>
      </c>
      <c r="G63">
        <f t="shared" si="17"/>
        <v>1.27095113225059</v>
      </c>
      <c r="I63">
        <f>B126</f>
        <v>8.952619206890166</v>
      </c>
      <c r="J63">
        <f>C126</f>
        <v>1.354624231551266</v>
      </c>
    </row>
    <row r="64" spans="1:10" ht="12.75">
      <c r="A64">
        <f t="shared" si="15"/>
        <v>24</v>
      </c>
      <c r="B64">
        <f t="shared" si="3"/>
        <v>8.006351058351546</v>
      </c>
      <c r="C64">
        <f t="shared" si="4"/>
        <v>1.27095113225059</v>
      </c>
      <c r="D64">
        <f aca="true" t="shared" si="18" ref="D64:D79">B64+0.5*(($G$4*B64)-(($G$4/$G$3)*B64*B64)-($G$5*B64*C64))</f>
        <v>8.10060698615358</v>
      </c>
      <c r="E64">
        <f aca="true" t="shared" si="19" ref="E64:E79">C64+0.5*(($I$4*C64)-(($I$4/$I$3)*C64*C64)-($I$5*C64*B64))</f>
        <v>1.275128803085277</v>
      </c>
      <c r="F64">
        <f t="shared" si="16"/>
        <v>8.09680413090606</v>
      </c>
      <c r="G64">
        <f t="shared" si="17"/>
        <v>1.2749783511873671</v>
      </c>
      <c r="I64">
        <f>B146</f>
        <v>8.9091888444335</v>
      </c>
      <c r="J64">
        <f>C146</f>
        <v>1.3714212710563751</v>
      </c>
    </row>
    <row r="65" spans="1:10" ht="12.75">
      <c r="A65">
        <f t="shared" si="15"/>
        <v>24.5</v>
      </c>
      <c r="B65">
        <f t="shared" si="3"/>
        <v>8.09680413090606</v>
      </c>
      <c r="C65">
        <f t="shared" si="4"/>
        <v>1.2749783511873671</v>
      </c>
      <c r="D65">
        <f t="shared" si="18"/>
        <v>8.183760950249416</v>
      </c>
      <c r="E65">
        <f t="shared" si="19"/>
        <v>1.2788672409119046</v>
      </c>
      <c r="F65">
        <f t="shared" si="16"/>
        <v>8.18016234562833</v>
      </c>
      <c r="G65">
        <f t="shared" si="17"/>
        <v>1.2787275023874263</v>
      </c>
      <c r="I65">
        <f>B166</f>
        <v>8.86129733150598</v>
      </c>
      <c r="J65">
        <f>C166</f>
        <v>1.3891501037440193</v>
      </c>
    </row>
    <row r="66" spans="1:10" ht="12.75">
      <c r="A66">
        <f aca="true" t="shared" si="20" ref="A66:A81">A65+0.5</f>
        <v>25</v>
      </c>
      <c r="B66">
        <f t="shared" si="3"/>
        <v>8.18016234562833</v>
      </c>
      <c r="C66">
        <f t="shared" si="4"/>
        <v>1.2787275023874263</v>
      </c>
      <c r="D66">
        <f t="shared" si="18"/>
        <v>8.260218279699362</v>
      </c>
      <c r="E66">
        <f t="shared" si="19"/>
        <v>1.2823484436635773</v>
      </c>
      <c r="F66">
        <f aca="true" t="shared" si="21" ref="F66:F81">B66+0.25*(($G$4*(B66+D66))-(($G$4/$G$3)*((B66*B66)+(D66*D66)))-($G$5*(B66*C66+D66*E66)))</f>
        <v>8.256827346266903</v>
      </c>
      <c r="G66">
        <f aca="true" t="shared" si="22" ref="G66:G81">C66+0.25*(($I$4*(C66+E66))-(($I$4/$I$3)*(C66*C66+E66*E66))-($I$5*(B66*C66+E66*D66)))</f>
        <v>1.2822189688081023</v>
      </c>
      <c r="I66">
        <f>B186</f>
        <v>8.81029273251435</v>
      </c>
      <c r="J66">
        <f>C186</f>
        <v>1.4079425324382233</v>
      </c>
    </row>
    <row r="67" spans="1:10" ht="12.75">
      <c r="A67">
        <f t="shared" si="20"/>
        <v>25.5</v>
      </c>
      <c r="B67">
        <f t="shared" si="3"/>
        <v>8.256827346266903</v>
      </c>
      <c r="C67">
        <f t="shared" si="4"/>
        <v>1.2822189688081023</v>
      </c>
      <c r="D67">
        <f t="shared" si="18"/>
        <v>8.330386013303324</v>
      </c>
      <c r="E67">
        <f t="shared" si="19"/>
        <v>1.285591872754237</v>
      </c>
      <c r="F67">
        <f t="shared" si="21"/>
        <v>8.327203025412707</v>
      </c>
      <c r="G67">
        <f t="shared" si="22"/>
        <v>1.2854721748977178</v>
      </c>
      <c r="I67">
        <f>B206</f>
        <v>8.756160965824133</v>
      </c>
      <c r="J67">
        <f>C206</f>
        <v>1.4278920252480507</v>
      </c>
    </row>
    <row r="68" spans="1:10" ht="12.75">
      <c r="A68">
        <f t="shared" si="20"/>
        <v>26</v>
      </c>
      <c r="B68">
        <f t="shared" si="3"/>
        <v>8.327203025412707</v>
      </c>
      <c r="C68">
        <f t="shared" si="4"/>
        <v>1.2854721748977178</v>
      </c>
      <c r="D68">
        <f t="shared" si="18"/>
        <v>8.394667506019603</v>
      </c>
      <c r="E68">
        <f t="shared" si="19"/>
        <v>1.2886159684653165</v>
      </c>
      <c r="F68">
        <f t="shared" si="21"/>
        <v>8.391690118447102</v>
      </c>
      <c r="G68">
        <f t="shared" si="22"/>
        <v>1.288505536712124</v>
      </c>
      <c r="I68">
        <f>B226</f>
        <v>8.698683170836642</v>
      </c>
      <c r="J68">
        <f>C226</f>
        <v>1.4490946963208498</v>
      </c>
    </row>
    <row r="69" spans="1:10" ht="12.75">
      <c r="A69">
        <f t="shared" si="20"/>
        <v>26.5</v>
      </c>
      <c r="B69">
        <f t="shared" si="3"/>
        <v>8.391690118447102</v>
      </c>
      <c r="C69">
        <f t="shared" si="4"/>
        <v>1.288505536712124</v>
      </c>
      <c r="D69">
        <f t="shared" si="18"/>
        <v>8.453458044088201</v>
      </c>
      <c r="E69">
        <f t="shared" si="19"/>
        <v>1.2914381238499741</v>
      </c>
      <c r="F69">
        <f t="shared" si="21"/>
        <v>8.450681782345862</v>
      </c>
      <c r="G69">
        <f t="shared" si="22"/>
        <v>1.2913364340258218</v>
      </c>
      <c r="I69">
        <f>B246</f>
        <v>8.637589961669946</v>
      </c>
      <c r="J69">
        <f>C246</f>
        <v>1.4716559850321698</v>
      </c>
    </row>
    <row r="70" spans="1:10" ht="12.75">
      <c r="A70">
        <f t="shared" si="20"/>
        <v>27</v>
      </c>
      <c r="B70">
        <f t="shared" si="3"/>
        <v>8.450681782345862</v>
      </c>
      <c r="C70">
        <f t="shared" si="4"/>
        <v>1.2913364340258218</v>
      </c>
      <c r="D70">
        <f t="shared" si="18"/>
        <v>8.507141368065426</v>
      </c>
      <c r="E70">
        <f t="shared" si="19"/>
        <v>1.2940746771221252</v>
      </c>
      <c r="F70">
        <f t="shared" si="21"/>
        <v>8.504560074432105</v>
      </c>
      <c r="G70">
        <f t="shared" si="22"/>
        <v>1.2939812009993845</v>
      </c>
      <c r="I70">
        <f>B266</f>
        <v>8.57257957090072</v>
      </c>
      <c r="J70">
        <f>C266</f>
        <v>1.495692780530648</v>
      </c>
    </row>
    <row r="71" spans="1:10" ht="12.75">
      <c r="A71">
        <f t="shared" si="20"/>
        <v>27.5</v>
      </c>
      <c r="B71">
        <f t="shared" si="3"/>
        <v>8.504560074432105</v>
      </c>
      <c r="C71">
        <f t="shared" si="4"/>
        <v>1.2939812009993845</v>
      </c>
      <c r="D71">
        <f t="shared" si="18"/>
        <v>8.556087005426972</v>
      </c>
      <c r="E71">
        <f t="shared" si="19"/>
        <v>1.2965409192729367</v>
      </c>
      <c r="F71">
        <f t="shared" si="21"/>
        <v>8.553693236468229</v>
      </c>
      <c r="G71">
        <f t="shared" si="22"/>
        <v>1.2964551321883078</v>
      </c>
      <c r="I71">
        <f>B286</f>
        <v>8.503317036930888</v>
      </c>
      <c r="J71">
        <f>C286</f>
        <v>1.521335105141328</v>
      </c>
    </row>
    <row r="72" spans="1:10" ht="12.75">
      <c r="A72">
        <f t="shared" si="20"/>
        <v>28</v>
      </c>
      <c r="B72">
        <f t="shared" si="3"/>
        <v>8.553693236468229</v>
      </c>
      <c r="C72">
        <f t="shared" si="4"/>
        <v>1.2964551321883078</v>
      </c>
      <c r="D72">
        <f t="shared" si="18"/>
        <v>8.600648311605438</v>
      </c>
      <c r="E72">
        <f t="shared" si="19"/>
        <v>1.2988511139516017</v>
      </c>
      <c r="F72">
        <f t="shared" si="21"/>
        <v>8.598433685891813</v>
      </c>
      <c r="G72">
        <f t="shared" si="22"/>
        <v>1.2987725009570568</v>
      </c>
      <c r="I72">
        <f>B306</f>
        <v>8.429430300776673</v>
      </c>
      <c r="J72">
        <f>C306</f>
        <v>1.5487279593316585</v>
      </c>
    </row>
    <row r="73" spans="1:10" ht="12.75">
      <c r="A73">
        <f t="shared" si="20"/>
        <v>28.5</v>
      </c>
      <c r="B73">
        <f t="shared" si="3"/>
        <v>8.598433685891813</v>
      </c>
      <c r="C73">
        <f t="shared" si="4"/>
        <v>1.2987725009570568</v>
      </c>
      <c r="D73">
        <f t="shared" si="18"/>
        <v>8.64116112011087</v>
      </c>
      <c r="E73">
        <f t="shared" si="19"/>
        <v>1.3010185269682417</v>
      </c>
      <c r="F73">
        <f t="shared" si="21"/>
        <v>8.639116617050412</v>
      </c>
      <c r="G73">
        <f t="shared" si="22"/>
        <v>1.300946587670546</v>
      </c>
      <c r="I73">
        <f>B346</f>
        <v>8.266080307650814</v>
      </c>
      <c r="J73">
        <f>C346</f>
        <v>1.6094332853403395</v>
      </c>
    </row>
    <row r="74" spans="1:10" ht="12.75">
      <c r="A74">
        <f t="shared" si="20"/>
        <v>29</v>
      </c>
      <c r="B74">
        <f t="shared" si="3"/>
        <v>8.639116617050412</v>
      </c>
      <c r="C74">
        <f t="shared" si="4"/>
        <v>1.300946587670546</v>
      </c>
      <c r="D74">
        <f t="shared" si="18"/>
        <v>8.677942907400832</v>
      </c>
      <c r="E74">
        <f t="shared" si="19"/>
        <v>1.3030554631050244</v>
      </c>
      <c r="F74">
        <f t="shared" si="21"/>
        <v>8.676059119666851</v>
      </c>
      <c r="G74">
        <f t="shared" si="22"/>
        <v>1.3029897153537042</v>
      </c>
      <c r="I74">
        <f>B386</f>
        <v>8.07860447071491</v>
      </c>
      <c r="J74">
        <f>C386</f>
        <v>1.6793586201748723</v>
      </c>
    </row>
    <row r="75" spans="1:10" ht="12.75">
      <c r="A75">
        <f t="shared" si="20"/>
        <v>29.5</v>
      </c>
      <c r="B75">
        <f t="shared" si="3"/>
        <v>8.676059119666851</v>
      </c>
      <c r="C75">
        <f t="shared" si="4"/>
        <v>1.3029897153537042</v>
      </c>
      <c r="D75">
        <f t="shared" si="18"/>
        <v>8.711292385302833</v>
      </c>
      <c r="E75">
        <f t="shared" si="19"/>
        <v>1.304973308242481</v>
      </c>
      <c r="F75">
        <f t="shared" si="21"/>
        <v>8.709559728366024</v>
      </c>
      <c r="G75">
        <f t="shared" si="22"/>
        <v>1.304913290823413</v>
      </c>
      <c r="I75">
        <f>B426</f>
        <v>7.862079696835266</v>
      </c>
      <c r="J75">
        <f>C426</f>
        <v>1.7604726806493964</v>
      </c>
    </row>
    <row r="76" spans="1:10" ht="12.75">
      <c r="A76">
        <f t="shared" si="20"/>
        <v>30</v>
      </c>
      <c r="B76">
        <f t="shared" si="3"/>
        <v>8.709559728366024</v>
      </c>
      <c r="C76">
        <f t="shared" si="4"/>
        <v>1.304913290823413</v>
      </c>
      <c r="D76">
        <f t="shared" si="18"/>
        <v>8.741489442151824</v>
      </c>
      <c r="E76">
        <f t="shared" si="19"/>
        <v>1.3067825751115532</v>
      </c>
      <c r="F76">
        <f t="shared" si="21"/>
        <v>8.739898325021944</v>
      </c>
      <c r="G76">
        <f t="shared" si="22"/>
        <v>1.306727849595507</v>
      </c>
      <c r="I76">
        <f>B466</f>
        <v>7.610284641406454</v>
      </c>
      <c r="J76">
        <f>C466</f>
        <v>1.855303250261462</v>
      </c>
    </row>
    <row r="77" spans="1:10" ht="12.75">
      <c r="A77">
        <f t="shared" si="20"/>
        <v>30.5</v>
      </c>
      <c r="B77">
        <f t="shared" si="3"/>
        <v>8.739898325021944</v>
      </c>
      <c r="C77">
        <f t="shared" si="4"/>
        <v>1.306727849595507</v>
      </c>
      <c r="D77">
        <f t="shared" si="18"/>
        <v>8.768795362699043</v>
      </c>
      <c r="E77">
        <f t="shared" si="19"/>
        <v>1.3084929512616204</v>
      </c>
      <c r="F77">
        <f t="shared" si="21"/>
        <v>8.767336324243226</v>
      </c>
      <c r="G77">
        <f t="shared" si="22"/>
        <v>1.308443103145932</v>
      </c>
      <c r="I77">
        <f>B506</f>
        <v>7.315310908101961</v>
      </c>
      <c r="J77">
        <f>C506</f>
        <v>1.9671301610836884</v>
      </c>
    </row>
    <row r="78" spans="1:10" ht="12.75">
      <c r="A78">
        <f t="shared" si="20"/>
        <v>31</v>
      </c>
      <c r="B78">
        <f t="shared" si="3"/>
        <v>8.767336324243226</v>
      </c>
      <c r="C78">
        <f t="shared" si="4"/>
        <v>1.308443103145932</v>
      </c>
      <c r="D78">
        <f t="shared" si="18"/>
        <v>8.793453265766752</v>
      </c>
      <c r="E78">
        <f t="shared" si="19"/>
        <v>1.3101133480871205</v>
      </c>
      <c r="F78">
        <f t="shared" si="21"/>
        <v>8.792117080985676</v>
      </c>
      <c r="G78">
        <f t="shared" si="22"/>
        <v>1.310067987355578</v>
      </c>
      <c r="I78">
        <f>B556</f>
        <v>6.870269776906756</v>
      </c>
      <c r="J78">
        <f>C556</f>
        <v>2.137483092792583</v>
      </c>
    </row>
    <row r="79" spans="1:10" ht="12.75">
      <c r="A79">
        <f t="shared" si="20"/>
        <v>31.5</v>
      </c>
      <c r="B79">
        <f t="shared" si="3"/>
        <v>8.792117080985676</v>
      </c>
      <c r="C79">
        <f t="shared" si="4"/>
        <v>1.310067987355578</v>
      </c>
      <c r="D79">
        <f t="shared" si="18"/>
        <v>8.815688707208569</v>
      </c>
      <c r="E79">
        <f t="shared" si="19"/>
        <v>1.3116519499789394</v>
      </c>
      <c r="F79">
        <f t="shared" si="21"/>
        <v>8.81446646769104</v>
      </c>
      <c r="G79">
        <f t="shared" si="22"/>
        <v>1.3116107111910533</v>
      </c>
      <c r="I79">
        <f>B606</f>
        <v>6.316048977825398</v>
      </c>
      <c r="J79">
        <f>C606</f>
        <v>2.3527155234621415</v>
      </c>
    </row>
    <row r="80" spans="1:10" ht="12.75">
      <c r="A80">
        <f t="shared" si="20"/>
        <v>32</v>
      </c>
      <c r="B80">
        <f t="shared" si="3"/>
        <v>8.81446646769104</v>
      </c>
      <c r="C80">
        <f t="shared" si="4"/>
        <v>1.3116107111910533</v>
      </c>
      <c r="D80">
        <f aca="true" t="shared" si="23" ref="D80:D95">B80+0.5*(($G$4*B80)-(($G$4/$G$3)*B80*B80)-($G$5*B80*C80))</f>
        <v>8.835710403752504</v>
      </c>
      <c r="E80">
        <f aca="true" t="shared" si="24" ref="E80:E95">C80+0.5*(($I$4*C80)-(($I$4/$I$3)*C80*C80)-($I$5*C80*B80))</f>
        <v>1.3131162628616855</v>
      </c>
      <c r="F80">
        <f t="shared" si="21"/>
        <v>8.834593576252896</v>
      </c>
      <c r="G80">
        <f t="shared" si="22"/>
        <v>1.313078804868561</v>
      </c>
      <c r="I80">
        <f>B656</f>
        <v>5.6192801840681685</v>
      </c>
      <c r="J80">
        <f>C656</f>
        <v>2.6290148319689797</v>
      </c>
    </row>
    <row r="81" spans="1:10" ht="12.75">
      <c r="A81">
        <f t="shared" si="20"/>
        <v>32.5</v>
      </c>
      <c r="B81">
        <f aca="true" t="shared" si="25" ref="B81:B144">F80</f>
        <v>8.834593576252896</v>
      </c>
      <c r="C81">
        <f aca="true" t="shared" si="26" ref="C81:C144">G80</f>
        <v>1.313078804868561</v>
      </c>
      <c r="D81">
        <f t="shared" si="23"/>
        <v>8.853711040614149</v>
      </c>
      <c r="E81">
        <f t="shared" si="24"/>
        <v>1.3145131615455246</v>
      </c>
      <c r="F81">
        <f t="shared" si="21"/>
        <v>8.852691507352333</v>
      </c>
      <c r="G81">
        <f t="shared" si="22"/>
        <v>1.3144791669161213</v>
      </c>
      <c r="I81">
        <f>B706</f>
        <v>4.741808959338245</v>
      </c>
      <c r="J81">
        <f>C706</f>
        <v>2.988228047759459</v>
      </c>
    </row>
    <row r="82" spans="1:10" ht="12.75">
      <c r="A82">
        <f aca="true" t="shared" si="27" ref="A82:A97">A81+0.5</f>
        <v>33</v>
      </c>
      <c r="B82">
        <f t="shared" si="25"/>
        <v>8.852691507352333</v>
      </c>
      <c r="C82">
        <f t="shared" si="26"/>
        <v>1.3144791669161213</v>
      </c>
      <c r="D82">
        <f t="shared" si="23"/>
        <v>8.869868132304545</v>
      </c>
      <c r="E82">
        <f t="shared" si="24"/>
        <v>1.3158489354633476</v>
      </c>
      <c r="F82">
        <f aca="true" t="shared" si="28" ref="F82:F97">B82+0.25*(($G$4*(B82+D82))-(($G$4/$G$3)*((B82*B82)+(D82*D82)))-($G$5*(B82*C82+D82*E82)))</f>
        <v>8.868938216209465</v>
      </c>
      <c r="G82">
        <f aca="true" t="shared" si="29" ref="G82:G97">C82+0.25*(($I$4*(C82+E82))-(($I$4/$I$3)*(C82*C82+E82*E82))-($I$5*(B82*C82+E82*D82)))</f>
        <v>1.3158181096923611</v>
      </c>
      <c r="I82">
        <f>B756</f>
        <v>3.6577189015217417</v>
      </c>
      <c r="J82">
        <f>C756</f>
        <v>3.4556058874897024</v>
      </c>
    </row>
    <row r="83" spans="1:10" ht="12.75">
      <c r="A83">
        <f t="shared" si="27"/>
        <v>33.5</v>
      </c>
      <c r="B83">
        <f t="shared" si="25"/>
        <v>8.868938216209465</v>
      </c>
      <c r="C83">
        <f t="shared" si="26"/>
        <v>1.3158181096923611</v>
      </c>
      <c r="D83">
        <f t="shared" si="23"/>
        <v>8.884344911806512</v>
      </c>
      <c r="E83">
        <f t="shared" si="24"/>
        <v>1.3171293324830187</v>
      </c>
      <c r="F83">
        <f t="shared" si="28"/>
        <v>8.883497389538611</v>
      </c>
      <c r="G83">
        <f t="shared" si="29"/>
        <v>1.3171014030401775</v>
      </c>
      <c r="I83">
        <f>B806</f>
        <v>2.4089969495004513</v>
      </c>
      <c r="J83">
        <f>C806</f>
        <v>4.044582976741473</v>
      </c>
    </row>
    <row r="84" spans="1:10" ht="12.75">
      <c r="A84">
        <f t="shared" si="27"/>
        <v>34</v>
      </c>
      <c r="B84">
        <f t="shared" si="25"/>
        <v>8.883497389538611</v>
      </c>
      <c r="C84">
        <f t="shared" si="26"/>
        <v>1.3171014030401775</v>
      </c>
      <c r="D84">
        <f t="shared" si="23"/>
        <v>8.897291228277489</v>
      </c>
      <c r="E84">
        <f t="shared" si="24"/>
        <v>1.3183596005828118</v>
      </c>
      <c r="F84">
        <f t="shared" si="28"/>
        <v>8.896519333489383</v>
      </c>
      <c r="G84">
        <f t="shared" si="29"/>
        <v>1.3183343158531318</v>
      </c>
      <c r="I84">
        <f>B856</f>
        <v>1.2085145142408122</v>
      </c>
      <c r="J84">
        <f>C856</f>
        <v>4.710664943773082</v>
      </c>
    </row>
    <row r="85" spans="1:10" ht="12.75">
      <c r="A85">
        <f t="shared" si="27"/>
        <v>34.5</v>
      </c>
      <c r="B85">
        <f t="shared" si="25"/>
        <v>8.896519333489383</v>
      </c>
      <c r="C85">
        <f t="shared" si="26"/>
        <v>1.3183343158531318</v>
      </c>
      <c r="D85">
        <f t="shared" si="23"/>
        <v>8.90884443770194</v>
      </c>
      <c r="E85">
        <f t="shared" si="24"/>
        <v>1.3195445272583943</v>
      </c>
      <c r="F85">
        <f t="shared" si="28"/>
        <v>8.908141856643102</v>
      </c>
      <c r="G85">
        <f t="shared" si="29"/>
        <v>1.3195216554139078</v>
      </c>
      <c r="I85">
        <f>B906</f>
        <v>0.40655529259931034</v>
      </c>
      <c r="J85">
        <f>C906</f>
        <v>5.301950148730829</v>
      </c>
    </row>
    <row r="86" spans="1:10" ht="12.75">
      <c r="A86">
        <f t="shared" si="27"/>
        <v>35</v>
      </c>
      <c r="B86">
        <f t="shared" si="25"/>
        <v>8.908141856643102</v>
      </c>
      <c r="C86">
        <f t="shared" si="26"/>
        <v>1.3195216554139078</v>
      </c>
      <c r="D86">
        <f t="shared" si="23"/>
        <v>8.919130274522736</v>
      </c>
      <c r="E86">
        <f t="shared" si="24"/>
        <v>1.3206884765942901</v>
      </c>
      <c r="F86">
        <f t="shared" si="28"/>
        <v>8.918491135769496</v>
      </c>
      <c r="G86">
        <f t="shared" si="29"/>
        <v>1.3206678044299345</v>
      </c>
      <c r="I86">
        <f>B956</f>
        <v>0.09057751771838972</v>
      </c>
      <c r="J86">
        <f>C956</f>
        <v>5.663188460950815</v>
      </c>
    </row>
    <row r="87" spans="1:10" ht="12.75">
      <c r="A87">
        <f t="shared" si="27"/>
        <v>35.5</v>
      </c>
      <c r="B87">
        <f t="shared" si="25"/>
        <v>8.918491135769496</v>
      </c>
      <c r="C87">
        <f t="shared" si="26"/>
        <v>1.3206678044299345</v>
      </c>
      <c r="D87">
        <f t="shared" si="23"/>
        <v>8.92826369529548</v>
      </c>
      <c r="E87">
        <f t="shared" si="24"/>
        <v>1.3217954239839285</v>
      </c>
      <c r="F87">
        <f t="shared" si="28"/>
        <v>8.927682555095968</v>
      </c>
      <c r="G87">
        <f t="shared" si="29"/>
        <v>1.321776755743553</v>
      </c>
      <c r="I87">
        <f>B1006</f>
        <v>0.01547674823469801</v>
      </c>
      <c r="J87">
        <f>C1006</f>
        <v>5.813929383027968</v>
      </c>
    </row>
    <row r="88" spans="1:7" ht="12.75">
      <c r="A88">
        <f t="shared" si="27"/>
        <v>36</v>
      </c>
      <c r="B88">
        <f t="shared" si="25"/>
        <v>8.927682555095968</v>
      </c>
      <c r="C88">
        <f t="shared" si="26"/>
        <v>1.321776755743553</v>
      </c>
      <c r="D88">
        <f t="shared" si="23"/>
        <v>8.936349687901938</v>
      </c>
      <c r="E88">
        <f t="shared" si="24"/>
        <v>1.322868988522209</v>
      </c>
      <c r="F88">
        <f t="shared" si="28"/>
        <v>8.935821512367594</v>
      </c>
      <c r="G88">
        <f t="shared" si="29"/>
        <v>1.3228521447349602</v>
      </c>
    </row>
    <row r="89" spans="1:7" ht="12.75">
      <c r="A89">
        <f t="shared" si="27"/>
        <v>36.5</v>
      </c>
      <c r="B89">
        <f t="shared" si="25"/>
        <v>8.935821512367594</v>
      </c>
      <c r="C89">
        <f t="shared" si="26"/>
        <v>1.3228521447349602</v>
      </c>
      <c r="D89">
        <f t="shared" si="23"/>
        <v>8.943484041895603</v>
      </c>
      <c r="E89">
        <f t="shared" si="24"/>
        <v>1.3239124631248418</v>
      </c>
      <c r="F89">
        <f t="shared" si="28"/>
        <v>8.94300418704605</v>
      </c>
      <c r="G89">
        <f t="shared" si="29"/>
        <v>1.3238972794674089</v>
      </c>
    </row>
    <row r="90" spans="1:7" ht="12.75">
      <c r="A90">
        <f t="shared" si="27"/>
        <v>37</v>
      </c>
      <c r="B90">
        <f t="shared" si="25"/>
        <v>8.94300418704605</v>
      </c>
      <c r="C90">
        <f t="shared" si="26"/>
        <v>1.3238972794674089</v>
      </c>
      <c r="D90">
        <f t="shared" si="23"/>
        <v>8.94975407719778</v>
      </c>
      <c r="E90">
        <f t="shared" si="24"/>
        <v>1.3249288424511987</v>
      </c>
      <c r="F90">
        <f t="shared" si="28"/>
        <v>8.949318267672204</v>
      </c>
      <c r="G90">
        <f t="shared" si="29"/>
        <v>1.3249151686474305</v>
      </c>
    </row>
    <row r="91" spans="1:7" ht="12.75">
      <c r="A91">
        <f t="shared" si="27"/>
        <v>37.5</v>
      </c>
      <c r="B91">
        <f t="shared" si="25"/>
        <v>8.949318267672204</v>
      </c>
      <c r="C91">
        <f t="shared" si="26"/>
        <v>1.3249151686474305</v>
      </c>
      <c r="D91">
        <f t="shared" si="23"/>
        <v>8.955239329674626</v>
      </c>
      <c r="E91">
        <f t="shared" si="24"/>
        <v>1.3259208487234326</v>
      </c>
      <c r="F91">
        <f t="shared" si="28"/>
        <v>8.954843636757902</v>
      </c>
      <c r="G91">
        <f t="shared" si="29"/>
        <v>1.3259085474895744</v>
      </c>
    </row>
    <row r="92" spans="1:7" ht="12.75">
      <c r="A92">
        <f t="shared" si="27"/>
        <v>38</v>
      </c>
      <c r="B92">
        <f t="shared" si="25"/>
        <v>8.954843636757902</v>
      </c>
      <c r="C92">
        <f t="shared" si="26"/>
        <v>1.3259085474895744</v>
      </c>
      <c r="D92">
        <f t="shared" si="23"/>
        <v>8.960012193156846</v>
      </c>
      <c r="E92">
        <f t="shared" si="24"/>
        <v>1.3268909555454107</v>
      </c>
      <c r="F92">
        <f t="shared" si="28"/>
        <v>8.959653012629545</v>
      </c>
      <c r="G92">
        <f t="shared" si="29"/>
        <v>1.3268799015865655</v>
      </c>
    </row>
    <row r="93" spans="1:7" ht="12.75">
      <c r="A93">
        <f t="shared" si="27"/>
        <v>38.5</v>
      </c>
      <c r="B93">
        <f t="shared" si="25"/>
        <v>8.959653012629545</v>
      </c>
      <c r="C93">
        <f t="shared" si="26"/>
        <v>1.3268799015865655</v>
      </c>
      <c r="D93">
        <f t="shared" si="23"/>
        <v>8.964138518260457</v>
      </c>
      <c r="E93">
        <f t="shared" si="24"/>
        <v>1.3278414098316176</v>
      </c>
      <c r="F93">
        <f t="shared" si="28"/>
        <v>8.963812548465866</v>
      </c>
      <c r="G93">
        <f t="shared" si="29"/>
        <v>1.3278314888928995</v>
      </c>
    </row>
    <row r="94" spans="1:7" ht="12.75">
      <c r="A94">
        <f t="shared" si="27"/>
        <v>39</v>
      </c>
      <c r="B94">
        <f t="shared" si="25"/>
        <v>8.963812548465866</v>
      </c>
      <c r="C94">
        <f t="shared" si="26"/>
        <v>1.3278314888928995</v>
      </c>
      <c r="D94">
        <f t="shared" si="23"/>
        <v>8.96767816897013</v>
      </c>
      <c r="E94">
        <f t="shared" si="24"/>
        <v>1.328774251959453</v>
      </c>
      <c r="F94">
        <f t="shared" si="28"/>
        <v>8.967382389395244</v>
      </c>
      <c r="G94">
        <f t="shared" si="29"/>
        <v>1.3287653599336144</v>
      </c>
    </row>
    <row r="95" spans="1:7" ht="12.75">
      <c r="A95">
        <f t="shared" si="27"/>
        <v>39.5</v>
      </c>
      <c r="B95">
        <f t="shared" si="25"/>
        <v>8.967382389395244</v>
      </c>
      <c r="C95">
        <f t="shared" si="26"/>
        <v>1.3287653599336144</v>
      </c>
      <c r="D95">
        <f t="shared" si="23"/>
        <v>8.97068553839054</v>
      </c>
      <c r="E95">
        <f t="shared" si="24"/>
        <v>1.3296913342590424</v>
      </c>
      <c r="F95">
        <f t="shared" si="28"/>
        <v>8.97041718897929</v>
      </c>
      <c r="G95">
        <f t="shared" si="29"/>
        <v>1.3296833763510323</v>
      </c>
    </row>
    <row r="96" spans="1:7" ht="12.75">
      <c r="A96">
        <f t="shared" si="27"/>
        <v>40</v>
      </c>
      <c r="B96">
        <f t="shared" si="25"/>
        <v>8.97041718897929</v>
      </c>
      <c r="C96">
        <f t="shared" si="26"/>
        <v>1.3296833763510323</v>
      </c>
      <c r="D96">
        <f aca="true" t="shared" si="30" ref="D96:D111">B96+0.5*(($G$4*B96)-(($G$4/$G$3)*B96*B96)-($G$5*B96*C96))</f>
        <v>8.973210025386221</v>
      </c>
      <c r="E96">
        <f aca="true" t="shared" si="31" ref="E96:E111">C96+0.5*(($I$4*C96)-(($I$4/$I$3)*C96*C96)-($I$5*C96*B96))</f>
        <v>1.330594337953372</v>
      </c>
      <c r="F96">
        <f t="shared" si="28"/>
        <v>8.972966586739195</v>
      </c>
      <c r="G96">
        <f t="shared" si="29"/>
        <v>1.3305872279012667</v>
      </c>
    </row>
    <row r="97" spans="1:7" ht="12.75">
      <c r="A97">
        <f t="shared" si="27"/>
        <v>40.5</v>
      </c>
      <c r="B97">
        <f t="shared" si="25"/>
        <v>8.972966586739195</v>
      </c>
      <c r="C97">
        <f t="shared" si="26"/>
        <v>1.3305872279012667</v>
      </c>
      <c r="D97">
        <f t="shared" si="30"/>
        <v>8.975296474041606</v>
      </c>
      <c r="E97">
        <f t="shared" si="31"/>
        <v>1.331484788658769</v>
      </c>
      <c r="F97">
        <f t="shared" si="28"/>
        <v>8.975075648605095</v>
      </c>
      <c r="G97">
        <f t="shared" si="29"/>
        <v>1.3314784480097481</v>
      </c>
    </row>
    <row r="98" spans="1:7" ht="12.75">
      <c r="A98">
        <f aca="true" t="shared" si="32" ref="A98:A113">A97+0.5</f>
        <v>41</v>
      </c>
      <c r="B98">
        <f t="shared" si="25"/>
        <v>8.975075648605095</v>
      </c>
      <c r="C98">
        <f t="shared" si="26"/>
        <v>1.3314784480097481</v>
      </c>
      <c r="D98">
        <f t="shared" si="30"/>
        <v>8.976985578001601</v>
      </c>
      <c r="E98">
        <f t="shared" si="31"/>
        <v>1.332364070551858</v>
      </c>
      <c r="F98">
        <f aca="true" t="shared" si="33" ref="F98:F113">B98+0.25*(($G$4*(B98+D98))-(($G$4/$G$3)*((B98*B98)+(D98*D98)))-($G$5*(B98*C98+D98*E98)))</f>
        <v>8.976785272307886</v>
      </c>
      <c r="G98">
        <f aca="true" t="shared" si="34" ref="G98:G113">C98+0.25*(($I$4*(C98+E98))-(($I$4/$I$3)*(C98*C98+E98*E98))-($I$5*(B98*C98+E98*D98)))</f>
        <v>1.3323584279913419</v>
      </c>
    </row>
    <row r="99" spans="1:7" ht="12.75">
      <c r="A99">
        <f t="shared" si="32"/>
        <v>41.5</v>
      </c>
      <c r="B99">
        <f t="shared" si="25"/>
        <v>8.976785272307886</v>
      </c>
      <c r="C99">
        <f t="shared" si="26"/>
        <v>1.3323584279913419</v>
      </c>
      <c r="D99">
        <f t="shared" si="30"/>
        <v>8.978314251816778</v>
      </c>
      <c r="E99">
        <f t="shared" si="31"/>
        <v>1.333233439304487</v>
      </c>
      <c r="F99">
        <f t="shared" si="33"/>
        <v>8.978132559805422</v>
      </c>
      <c r="G99">
        <f t="shared" si="34"/>
        <v>1.333228430036149</v>
      </c>
    </row>
    <row r="100" spans="1:7" ht="12.75">
      <c r="A100">
        <f t="shared" si="32"/>
        <v>42</v>
      </c>
      <c r="B100">
        <f t="shared" si="25"/>
        <v>8.978132559805422</v>
      </c>
      <c r="C100">
        <f t="shared" si="26"/>
        <v>1.333228430036149</v>
      </c>
      <c r="D100">
        <f t="shared" si="30"/>
        <v>8.97931597143076</v>
      </c>
      <c r="E100">
        <f t="shared" si="31"/>
        <v>1.3340940338829554</v>
      </c>
      <c r="F100">
        <f t="shared" si="33"/>
        <v>8.979151158855764</v>
      </c>
      <c r="G100">
        <f t="shared" si="34"/>
        <v>1.3340895990570703</v>
      </c>
    </row>
    <row r="101" spans="1:7" ht="12.75">
      <c r="A101">
        <f t="shared" si="32"/>
        <v>42.5</v>
      </c>
      <c r="B101">
        <f t="shared" si="25"/>
        <v>8.979151158855764</v>
      </c>
      <c r="C101">
        <f t="shared" si="26"/>
        <v>1.3340895990570703</v>
      </c>
      <c r="D101">
        <f t="shared" si="30"/>
        <v>8.980021085922473</v>
      </c>
      <c r="E101">
        <f t="shared" si="31"/>
        <v>1.3349468873024477</v>
      </c>
      <c r="F101">
        <f t="shared" si="33"/>
        <v>8.97987157583121</v>
      </c>
      <c r="G101">
        <f t="shared" si="34"/>
        <v>1.3349429734898688</v>
      </c>
    </row>
    <row r="102" spans="1:7" ht="12.75">
      <c r="A102">
        <f t="shared" si="32"/>
        <v>43</v>
      </c>
      <c r="B102">
        <f t="shared" si="25"/>
        <v>8.97987157583121</v>
      </c>
      <c r="C102">
        <f t="shared" si="26"/>
        <v>1.3349429734898688</v>
      </c>
      <c r="D102">
        <f t="shared" si="30"/>
        <v>8.980457102562518</v>
      </c>
      <c r="E102">
        <f t="shared" si="31"/>
        <v>1.3357929364219825</v>
      </c>
      <c r="F102">
        <f t="shared" si="33"/>
        <v>8.980321461818251</v>
      </c>
      <c r="G102">
        <f t="shared" si="34"/>
        <v>1.335789495130976</v>
      </c>
    </row>
    <row r="103" spans="1:7" ht="12.75">
      <c r="A103">
        <f t="shared" si="32"/>
        <v>43.5</v>
      </c>
      <c r="B103">
        <f t="shared" si="25"/>
        <v>8.980321461818251</v>
      </c>
      <c r="C103">
        <f t="shared" si="26"/>
        <v>1.335789495130976</v>
      </c>
      <c r="D103">
        <f t="shared" si="30"/>
        <v>8.980648947168815</v>
      </c>
      <c r="E103">
        <f t="shared" si="31"/>
        <v>1.3366330308596122</v>
      </c>
      <c r="F103">
        <f t="shared" si="33"/>
        <v>8.98052587397844</v>
      </c>
      <c r="G103">
        <f t="shared" si="34"/>
        <v>1.3366300180927564</v>
      </c>
    </row>
    <row r="104" spans="1:7" ht="12.75">
      <c r="A104">
        <f t="shared" si="32"/>
        <v>44</v>
      </c>
      <c r="B104">
        <f t="shared" si="25"/>
        <v>8.98052587397844</v>
      </c>
      <c r="C104">
        <f t="shared" si="26"/>
        <v>1.3366300180927564</v>
      </c>
      <c r="D104">
        <f t="shared" si="30"/>
        <v>8.980619201658206</v>
      </c>
      <c r="E104">
        <f t="shared" si="31"/>
        <v>1.3374679411020918</v>
      </c>
      <c r="F104">
        <f t="shared" si="33"/>
        <v>8.980507514059763</v>
      </c>
      <c r="G104">
        <f t="shared" si="34"/>
        <v>1.3374653169504966</v>
      </c>
    </row>
    <row r="105" spans="1:7" ht="12.75">
      <c r="A105">
        <f t="shared" si="32"/>
        <v>44.5</v>
      </c>
      <c r="B105">
        <f t="shared" si="25"/>
        <v>8.980507514059763</v>
      </c>
      <c r="C105">
        <f t="shared" si="26"/>
        <v>1.3374653169504966</v>
      </c>
      <c r="D105">
        <f t="shared" si="30"/>
        <v>8.980388320592844</v>
      </c>
      <c r="E105">
        <f t="shared" si="31"/>
        <v>1.3382983658778982</v>
      </c>
      <c r="F105">
        <f t="shared" si="33"/>
        <v>8.980286945852844</v>
      </c>
      <c r="G105">
        <f t="shared" si="34"/>
        <v>1.3382960941500615</v>
      </c>
    </row>
    <row r="106" spans="1:7" ht="12.75">
      <c r="A106">
        <f t="shared" si="32"/>
        <v>45</v>
      </c>
      <c r="B106">
        <f t="shared" si="25"/>
        <v>8.980286945852844</v>
      </c>
      <c r="C106">
        <f t="shared" si="26"/>
        <v>1.3382960941500615</v>
      </c>
      <c r="D106">
        <f t="shared" si="30"/>
        <v>8.979974828417037</v>
      </c>
      <c r="E106">
        <f t="shared" si="31"/>
        <v>1.3391249388573205</v>
      </c>
      <c r="F106">
        <f t="shared" si="33"/>
        <v>8.979882793285016</v>
      </c>
      <c r="G106">
        <f t="shared" si="34"/>
        <v>1.3391229867400487</v>
      </c>
    </row>
    <row r="107" spans="1:7" ht="12.75">
      <c r="A107">
        <f t="shared" si="32"/>
        <v>45.5</v>
      </c>
      <c r="B107">
        <f t="shared" si="25"/>
        <v>8.979882793285016</v>
      </c>
      <c r="C107">
        <f t="shared" si="26"/>
        <v>1.3391229867400487</v>
      </c>
      <c r="D107">
        <f t="shared" si="30"/>
        <v>8.97939549897462</v>
      </c>
      <c r="E107">
        <f t="shared" si="31"/>
        <v>1.3399482347384468</v>
      </c>
      <c r="F107">
        <f t="shared" si="33"/>
        <v>8.979311920741262</v>
      </c>
      <c r="G107">
        <f t="shared" si="34"/>
        <v>1.339946572487376</v>
      </c>
    </row>
    <row r="108" spans="1:7" ht="12.75">
      <c r="A108">
        <f t="shared" si="32"/>
        <v>46</v>
      </c>
      <c r="B108">
        <f t="shared" si="25"/>
        <v>8.979311920741262</v>
      </c>
      <c r="C108">
        <f t="shared" si="26"/>
        <v>1.339946572487376</v>
      </c>
      <c r="D108">
        <f t="shared" si="30"/>
        <v>8.978665518791399</v>
      </c>
      <c r="E108">
        <f t="shared" si="31"/>
        <v>1.3407687747732122</v>
      </c>
      <c r="F108">
        <f t="shared" si="33"/>
        <v>8.978589597096681</v>
      </c>
      <c r="G108">
        <f t="shared" si="34"/>
        <v>1.3407673754305973</v>
      </c>
    </row>
    <row r="109" spans="1:7" ht="12.75">
      <c r="A109">
        <f t="shared" si="32"/>
        <v>46.5</v>
      </c>
      <c r="B109">
        <f t="shared" si="25"/>
        <v>8.978589597096681</v>
      </c>
      <c r="C109">
        <f t="shared" si="26"/>
        <v>1.3407673754305973</v>
      </c>
      <c r="D109">
        <f t="shared" si="30"/>
        <v>8.977798635503456</v>
      </c>
      <c r="E109">
        <f t="shared" si="31"/>
        <v>1.3415870317833027</v>
      </c>
      <c r="F109">
        <f t="shared" si="33"/>
        <v>8.97772964484219</v>
      </c>
      <c r="G109">
        <f t="shared" si="34"/>
        <v>1.3415858709208786</v>
      </c>
    </row>
    <row r="110" spans="1:7" ht="12.75">
      <c r="A110">
        <f t="shared" si="32"/>
        <v>47</v>
      </c>
      <c r="B110">
        <f t="shared" si="25"/>
        <v>8.97772964484219</v>
      </c>
      <c r="C110">
        <f t="shared" si="26"/>
        <v>1.3415858709208786</v>
      </c>
      <c r="D110">
        <f t="shared" si="30"/>
        <v>8.97680729271137</v>
      </c>
      <c r="E110">
        <f t="shared" si="31"/>
        <v>1.342403434711608</v>
      </c>
      <c r="F110">
        <f t="shared" si="33"/>
        <v>8.976744575585137</v>
      </c>
      <c r="G110">
        <f t="shared" si="34"/>
        <v>1.3424024901964582</v>
      </c>
    </row>
    <row r="111" spans="1:7" ht="12.75">
      <c r="A111">
        <f t="shared" si="32"/>
        <v>47.5</v>
      </c>
      <c r="B111">
        <f t="shared" si="25"/>
        <v>8.976744575585137</v>
      </c>
      <c r="C111">
        <f t="shared" si="26"/>
        <v>1.3424024901964582</v>
      </c>
      <c r="D111">
        <f t="shared" si="30"/>
        <v>8.975702752443695</v>
      </c>
      <c r="E111">
        <f t="shared" si="31"/>
        <v>1.3432183727510814</v>
      </c>
      <c r="F111">
        <f t="shared" si="33"/>
        <v>8.975645713110229</v>
      </c>
      <c r="G111">
        <f t="shared" si="34"/>
        <v>1.3432176245325969</v>
      </c>
    </row>
    <row r="112" spans="1:7" ht="12.75">
      <c r="A112">
        <f t="shared" si="32"/>
        <v>48</v>
      </c>
      <c r="B112">
        <f t="shared" si="25"/>
        <v>8.975645713110229</v>
      </c>
      <c r="C112">
        <f t="shared" si="26"/>
        <v>1.3432176245325969</v>
      </c>
      <c r="D112">
        <f aca="true" t="shared" si="35" ref="D112:D127">B112+0.5*(($G$4*B112)-(($G$4/$G$3)*B112*B112)-($G$5*B112*C112))</f>
        <v>8.974495206320942</v>
      </c>
      <c r="E112">
        <f aca="true" t="shared" si="36" ref="E112:E127">C112+0.5*(($I$4*C112)-(($I$4/$I$3)*C112*C112)-($I$5*C112*B112))</f>
        <v>1.3440321990893223</v>
      </c>
      <c r="F112">
        <f t="shared" si="33"/>
        <v>8.974443305094361</v>
      </c>
      <c r="G112">
        <f t="shared" si="34"/>
        <v>1.3440316290054561</v>
      </c>
    </row>
    <row r="113" spans="1:7" ht="12.75">
      <c r="A113">
        <f t="shared" si="32"/>
        <v>48.5</v>
      </c>
      <c r="B113">
        <f t="shared" si="25"/>
        <v>8.974443305094361</v>
      </c>
      <c r="C113">
        <f t="shared" si="26"/>
        <v>1.3440316290054561</v>
      </c>
      <c r="D113">
        <f t="shared" si="35"/>
        <v>8.973193876424167</v>
      </c>
      <c r="E113">
        <f t="shared" si="36"/>
        <v>1.3448452343038857</v>
      </c>
      <c r="F113">
        <f t="shared" si="33"/>
        <v>8.973146624481995</v>
      </c>
      <c r="G113">
        <f t="shared" si="34"/>
        <v>1.344844825905051</v>
      </c>
    </row>
    <row r="114" spans="1:7" ht="12.75">
      <c r="A114">
        <f>A113+0.5</f>
        <v>49</v>
      </c>
      <c r="B114">
        <f t="shared" si="25"/>
        <v>8.973146624481995</v>
      </c>
      <c r="C114">
        <f t="shared" si="26"/>
        <v>1.344844825905051</v>
      </c>
      <c r="D114">
        <f t="shared" si="35"/>
        <v>8.971807106790342</v>
      </c>
      <c r="E114">
        <f t="shared" si="36"/>
        <v>1.3456577694402907</v>
      </c>
      <c r="F114">
        <f>B114+0.25*(($G$4*(B114+D114))-(($G$4/$G$3)*((B114*B114)+(D114*D114)))-($G$5*(B114*C114+D114*E114)))</f>
        <v>8.97176406144592</v>
      </c>
      <c r="G114">
        <f>C114+0.25*(($I$4*(C114+E114))-(($I$4/$I$3)*(C114*C114+E114*E114))-($I$5*(B114*C114+E114*D114)))</f>
        <v>1.345657507829364</v>
      </c>
    </row>
    <row r="115" spans="1:7" ht="12.75">
      <c r="A115">
        <f>A114+0.5</f>
        <v>49.5</v>
      </c>
      <c r="B115">
        <f t="shared" si="25"/>
        <v>8.97176406144592</v>
      </c>
      <c r="C115">
        <f t="shared" si="26"/>
        <v>1.345657507829364</v>
      </c>
      <c r="D115">
        <f t="shared" si="35"/>
        <v>8.970342446380037</v>
      </c>
      <c r="E115">
        <f t="shared" si="36"/>
        <v>1.3464700688018787</v>
      </c>
      <c r="F115">
        <f>B115+0.25*(($G$4*(B115+D115))-(($G$4/$G$3)*((B115*B115)+(D115*D115)))-($G$5*(B115*C115+D115*E115)))</f>
        <v>8.970303206781583</v>
      </c>
      <c r="G115">
        <f>C115+0.25*(($I$4*(C115+E115))-(($I$4/$I$3)*(C115*C115+E115*E115))-($I$5*(B115*C115+E115*D115)))</f>
        <v>1.346469940488899</v>
      </c>
    </row>
    <row r="116" spans="1:7" ht="12.75">
      <c r="A116">
        <f>A115+0.5</f>
        <v>50</v>
      </c>
      <c r="B116">
        <f t="shared" si="25"/>
        <v>8.970303206781583</v>
      </c>
      <c r="C116">
        <f t="shared" si="26"/>
        <v>1.346469940488899</v>
      </c>
      <c r="D116">
        <f t="shared" si="35"/>
        <v>8.968806724291483</v>
      </c>
      <c r="E116">
        <f t="shared" si="36"/>
        <v>1.3472823724780971</v>
      </c>
      <c r="F116">
        <f>B116+0.25*(($G$4*(B116+D116))-(($G$4/$G$3)*((B116*B116)+(D116*D116)))-($G$5*(B116*C116+D116*E116)))</f>
        <v>8.968770927511727</v>
      </c>
      <c r="G116">
        <f>C116+0.25*(($I$4*(C116+E116))-(($I$4/$I$3)*(C116*C116+E116*E116))-($I$5*(B116*C116+E116*D116)))</f>
        <v>1.3472823652483585</v>
      </c>
    </row>
    <row r="117" spans="1:7" ht="12.75">
      <c r="A117">
        <f aca="true" t="shared" si="37" ref="A117:A132">A116+0.5</f>
        <v>50.5</v>
      </c>
      <c r="B117">
        <f t="shared" si="25"/>
        <v>8.968770927511727</v>
      </c>
      <c r="C117">
        <f t="shared" si="26"/>
        <v>1.3472823652483585</v>
      </c>
      <c r="D117">
        <f t="shared" si="35"/>
        <v>8.96720611792878</v>
      </c>
      <c r="E117">
        <f t="shared" si="36"/>
        <v>1.3480948986354104</v>
      </c>
      <c r="F117">
        <f aca="true" t="shared" si="38" ref="F117:F132">B117+0.25*(($G$4*(B117+D117))-(($G$4/$G$3)*((B117*B117)+(D117*D117)))-($G$5*(B117*C117+D117*E117)))</f>
        <v>8.96717343541167</v>
      </c>
      <c r="G117">
        <f aca="true" t="shared" si="39" ref="G117:G132">C117+0.25*(($I$4*(C117+E117))-(($I$4/$I$3)*(C117*C117+E117*E117))-($I$5*(B117*C117+E117*D117)))</f>
        <v>1.3480950014297524</v>
      </c>
    </row>
    <row r="118" spans="1:7" ht="12.75">
      <c r="A118">
        <f t="shared" si="37"/>
        <v>51</v>
      </c>
      <c r="B118">
        <f t="shared" si="25"/>
        <v>8.96717343541167</v>
      </c>
      <c r="C118">
        <f t="shared" si="26"/>
        <v>1.3480950014297524</v>
      </c>
      <c r="D118">
        <f t="shared" si="35"/>
        <v>8.9655462147706</v>
      </c>
      <c r="E118">
        <f t="shared" si="36"/>
        <v>1.348907845592857</v>
      </c>
      <c r="F118">
        <f t="shared" si="38"/>
        <v>8.96551634910407</v>
      </c>
      <c r="G118">
        <f t="shared" si="39"/>
        <v>1.348908048399058</v>
      </c>
    </row>
    <row r="119" spans="1:7" ht="12.75">
      <c r="A119">
        <f t="shared" si="37"/>
        <v>51.5</v>
      </c>
      <c r="B119">
        <f t="shared" si="25"/>
        <v>8.96551634910407</v>
      </c>
      <c r="C119">
        <f t="shared" si="26"/>
        <v>1.348908048399058</v>
      </c>
      <c r="D119">
        <f t="shared" si="35"/>
        <v>8.96383206832902</v>
      </c>
      <c r="E119">
        <f t="shared" si="36"/>
        <v>1.3497213937022887</v>
      </c>
      <c r="F119">
        <f t="shared" si="38"/>
        <v>8.963804750315198</v>
      </c>
      <c r="G119">
        <f t="shared" si="39"/>
        <v>1.3497216874565596</v>
      </c>
    </row>
    <row r="120" spans="1:7" ht="12.75">
      <c r="A120">
        <f t="shared" si="37"/>
        <v>52</v>
      </c>
      <c r="B120">
        <f t="shared" si="25"/>
        <v>8.963804750315198</v>
      </c>
      <c r="C120">
        <f t="shared" si="26"/>
        <v>1.3497216874565596</v>
      </c>
      <c r="D120">
        <f t="shared" si="35"/>
        <v>8.96206824883594</v>
      </c>
      <c r="E120">
        <f t="shared" si="36"/>
        <v>1.3505357070515023</v>
      </c>
      <c r="F120">
        <f t="shared" si="38"/>
        <v>8.962043234832468</v>
      </c>
      <c r="G120">
        <f t="shared" si="39"/>
        <v>1.350536083549159</v>
      </c>
    </row>
    <row r="121" spans="1:7" ht="12.75">
      <c r="A121">
        <f t="shared" si="37"/>
        <v>52.5</v>
      </c>
      <c r="B121">
        <f t="shared" si="25"/>
        <v>8.962043234832468</v>
      </c>
      <c r="C121">
        <f t="shared" si="26"/>
        <v>1.350536083549159</v>
      </c>
      <c r="D121">
        <f t="shared" si="35"/>
        <v>8.960258889146544</v>
      </c>
      <c r="E121">
        <f t="shared" si="36"/>
        <v>1.351350935006805</v>
      </c>
      <c r="F121">
        <f t="shared" si="38"/>
        <v>8.960235958654756</v>
      </c>
      <c r="G121">
        <f t="shared" si="39"/>
        <v>1.351351386821287</v>
      </c>
    </row>
    <row r="122" spans="1:7" ht="12.75">
      <c r="A122">
        <f t="shared" si="37"/>
        <v>53</v>
      </c>
      <c r="B122">
        <f t="shared" si="25"/>
        <v>8.960235958654756</v>
      </c>
      <c r="C122">
        <f t="shared" si="26"/>
        <v>1.351351386821287</v>
      </c>
      <c r="D122">
        <f t="shared" si="35"/>
        <v>8.958407726305209</v>
      </c>
      <c r="E122">
        <f t="shared" si="36"/>
        <v>1.3521672136100484</v>
      </c>
      <c r="F122">
        <f t="shared" si="38"/>
        <v>8.958386679782963</v>
      </c>
      <c r="G122">
        <f t="shared" si="39"/>
        <v>1.3521677340195124</v>
      </c>
    </row>
    <row r="123" spans="1:7" ht="12.75">
      <c r="A123">
        <f t="shared" si="37"/>
        <v>53.5</v>
      </c>
      <c r="B123">
        <f t="shared" si="25"/>
        <v>8.958386679782963</v>
      </c>
      <c r="C123">
        <f t="shared" si="26"/>
        <v>1.3521677340195124</v>
      </c>
      <c r="D123">
        <f t="shared" si="35"/>
        <v>8.956518139178927</v>
      </c>
      <c r="E123">
        <f t="shared" si="36"/>
        <v>1.3529846668437688</v>
      </c>
      <c r="F123">
        <f t="shared" si="38"/>
        <v>8.956498796057733</v>
      </c>
      <c r="G123">
        <f t="shared" si="39"/>
        <v>1.352985249764564</v>
      </c>
    </row>
    <row r="124" spans="1:7" ht="12.75">
      <c r="A124">
        <f t="shared" si="37"/>
        <v>54</v>
      </c>
      <c r="B124">
        <f t="shared" si="25"/>
        <v>8.956498796057733</v>
      </c>
      <c r="C124">
        <f t="shared" si="26"/>
        <v>1.352985249764564</v>
      </c>
      <c r="D124">
        <f t="shared" si="35"/>
        <v>8.95459318252643</v>
      </c>
      <c r="E124">
        <f t="shared" si="36"/>
        <v>1.3538034077768193</v>
      </c>
      <c r="F124">
        <f t="shared" si="38"/>
        <v>8.95457537941425</v>
      </c>
      <c r="G124">
        <f t="shared" si="39"/>
        <v>1.353804047703207</v>
      </c>
    </row>
    <row r="125" spans="1:7" ht="12.75">
      <c r="A125">
        <f t="shared" si="37"/>
        <v>54.5</v>
      </c>
      <c r="B125">
        <f t="shared" si="25"/>
        <v>8.95457537941425</v>
      </c>
      <c r="C125">
        <f t="shared" si="26"/>
        <v>1.353804047703207</v>
      </c>
      <c r="D125">
        <f t="shared" si="35"/>
        <v>8.95263561783745</v>
      </c>
      <c r="E125">
        <f t="shared" si="36"/>
        <v>1.3546235396017274</v>
      </c>
      <c r="F125">
        <f t="shared" si="38"/>
        <v>8.952619206890166</v>
      </c>
      <c r="G125">
        <f t="shared" si="39"/>
        <v>1.354624231551266</v>
      </c>
    </row>
    <row r="126" spans="1:7" ht="12.75">
      <c r="A126">
        <f t="shared" si="37"/>
        <v>55</v>
      </c>
      <c r="B126">
        <f t="shared" si="25"/>
        <v>8.952619206890166</v>
      </c>
      <c r="C126">
        <f t="shared" si="26"/>
        <v>1.354624231551266</v>
      </c>
      <c r="D126">
        <f t="shared" si="35"/>
        <v>8.950647941245805</v>
      </c>
      <c r="E126">
        <f t="shared" si="36"/>
        <v>1.3554451565739698</v>
      </c>
      <c r="F126">
        <f t="shared" si="38"/>
        <v>8.950632788691838</v>
      </c>
      <c r="G126">
        <f t="shared" si="39"/>
        <v>1.3554458960380389</v>
      </c>
    </row>
    <row r="127" spans="1:7" ht="12.75">
      <c r="A127">
        <f t="shared" si="37"/>
        <v>55.5</v>
      </c>
      <c r="B127">
        <f t="shared" si="25"/>
        <v>8.950632788691838</v>
      </c>
      <c r="C127">
        <f t="shared" si="26"/>
        <v>1.3554458960380389</v>
      </c>
      <c r="D127">
        <f t="shared" si="35"/>
        <v>8.948632408791942</v>
      </c>
      <c r="E127">
        <f t="shared" si="36"/>
        <v>1.3562683448624013</v>
      </c>
      <c r="F127">
        <f t="shared" si="38"/>
        <v>8.948618393595842</v>
      </c>
      <c r="G127">
        <f t="shared" si="39"/>
        <v>1.3562691277613872</v>
      </c>
    </row>
    <row r="128" spans="1:7" ht="12.75">
      <c r="A128">
        <f t="shared" si="37"/>
        <v>56</v>
      </c>
      <c r="B128">
        <f t="shared" si="25"/>
        <v>8.948618393595842</v>
      </c>
      <c r="C128">
        <f t="shared" si="26"/>
        <v>1.3562691277613872</v>
      </c>
      <c r="D128">
        <f aca="true" t="shared" si="40" ref="D128:D143">B128+0.5*(($G$4*B128)-(($G$4/$G$3)*B128*B128)-($G$5*B128*C128))</f>
        <v>8.94659105928497</v>
      </c>
      <c r="E128">
        <f aca="true" t="shared" si="41" ref="E128:E143">C128+0.5*(($I$4*C128)-(($I$4/$I$3)*C128*C128)-($I$5*C128*B128))</f>
        <v>1.3570931833192215</v>
      </c>
      <c r="F128">
        <f t="shared" si="38"/>
        <v>8.946578071937122</v>
      </c>
      <c r="G128">
        <f t="shared" si="39"/>
        <v>1.357094005961927</v>
      </c>
    </row>
    <row r="129" spans="1:7" ht="12.75">
      <c r="A129">
        <f t="shared" si="37"/>
        <v>56.5</v>
      </c>
      <c r="B129">
        <f t="shared" si="25"/>
        <v>8.946578071937122</v>
      </c>
      <c r="C129">
        <f t="shared" si="26"/>
        <v>1.357094005961927</v>
      </c>
      <c r="D129">
        <f t="shared" si="40"/>
        <v>8.944525734991009</v>
      </c>
      <c r="E129">
        <f t="shared" si="41"/>
        <v>1.3579197441770665</v>
      </c>
      <c r="F129">
        <f t="shared" si="38"/>
        <v>8.944513676411685</v>
      </c>
      <c r="G129">
        <f t="shared" si="39"/>
        <v>1.357920603223953</v>
      </c>
    </row>
    <row r="130" spans="1:7" ht="12.75">
      <c r="A130">
        <f t="shared" si="37"/>
        <v>57</v>
      </c>
      <c r="B130">
        <f t="shared" si="25"/>
        <v>8.944513676411685</v>
      </c>
      <c r="C130">
        <f t="shared" si="26"/>
        <v>1.357920603223953</v>
      </c>
      <c r="D130">
        <f t="shared" si="40"/>
        <v>8.94243810035347</v>
      </c>
      <c r="E130">
        <f t="shared" si="41"/>
        <v>1.358748093680116</v>
      </c>
      <c r="F130">
        <f t="shared" si="38"/>
        <v>8.94242688090058</v>
      </c>
      <c r="G130">
        <f t="shared" si="39"/>
        <v>1.3587489861100144</v>
      </c>
    </row>
    <row r="131" spans="1:7" ht="12.75">
      <c r="A131">
        <f t="shared" si="37"/>
        <v>57.5</v>
      </c>
      <c r="B131">
        <f t="shared" si="25"/>
        <v>8.94242688090058</v>
      </c>
      <c r="C131">
        <f t="shared" si="26"/>
        <v>1.3587489861100144</v>
      </c>
      <c r="D131">
        <f t="shared" si="40"/>
        <v>8.940329658931667</v>
      </c>
      <c r="E131">
        <f t="shared" si="41"/>
        <v>1.3595782926554423</v>
      </c>
      <c r="F131">
        <f t="shared" si="38"/>
        <v>8.940319197502479</v>
      </c>
      <c r="G131">
        <f t="shared" si="39"/>
        <v>1.359579215735411</v>
      </c>
    </row>
    <row r="132" spans="1:7" ht="12.75">
      <c r="A132">
        <f t="shared" si="37"/>
        <v>58</v>
      </c>
      <c r="B132">
        <f t="shared" si="25"/>
        <v>8.940319197502479</v>
      </c>
      <c r="C132">
        <f t="shared" si="26"/>
        <v>1.359579215735411</v>
      </c>
      <c r="D132">
        <f t="shared" si="40"/>
        <v>8.93820176872664</v>
      </c>
      <c r="E132">
        <f t="shared" si="41"/>
        <v>1.36041039703026</v>
      </c>
      <c r="F132">
        <f t="shared" si="38"/>
        <v>8.938191991944693</v>
      </c>
      <c r="G132">
        <f t="shared" si="39"/>
        <v>1.360411348288292</v>
      </c>
    </row>
    <row r="133" spans="1:7" ht="12.75">
      <c r="A133">
        <f aca="true" t="shared" si="42" ref="A133:A148">A132+0.5</f>
        <v>58.5</v>
      </c>
      <c r="B133">
        <f t="shared" si="25"/>
        <v>8.938191991944693</v>
      </c>
      <c r="C133">
        <f t="shared" si="26"/>
        <v>1.360411348288292</v>
      </c>
      <c r="D133">
        <f t="shared" si="40"/>
        <v>8.936055656047296</v>
      </c>
      <c r="E133">
        <f t="shared" si="41"/>
        <v>1.3612444583001886</v>
      </c>
      <c r="F133">
        <f aca="true" t="shared" si="43" ref="F133:F148">B133+0.25*(($G$4*(B133+D133))-(($G$4/$G$3)*((B133*B133)+(D133*D133)))-($G$5*(B133*C133+D133*E133)))</f>
        <v>8.936046497526448</v>
      </c>
      <c r="G133">
        <f aca="true" t="shared" si="44" ref="G133:G148">C133+0.25*(($I$4*(C133+E133))-(($I$4/$I$3)*(C133*C133+E133*E133))-($I$5*(B133*C133+E133*D133)))</f>
        <v>1.3612454355005024</v>
      </c>
    </row>
    <row r="134" spans="1:7" ht="12.75">
      <c r="A134">
        <f t="shared" si="42"/>
        <v>59</v>
      </c>
      <c r="B134">
        <f t="shared" si="25"/>
        <v>8.936046497526448</v>
      </c>
      <c r="C134">
        <f t="shared" si="26"/>
        <v>1.3612454355005024</v>
      </c>
      <c r="D134">
        <f t="shared" si="40"/>
        <v>8.9338924280554</v>
      </c>
      <c r="E134">
        <f t="shared" si="41"/>
        <v>1.3620805239531697</v>
      </c>
      <c r="F134">
        <f t="shared" si="43"/>
        <v>8.933883827733782</v>
      </c>
      <c r="G134">
        <f t="shared" si="44"/>
        <v>1.3620815250738354</v>
      </c>
    </row>
    <row r="135" spans="1:7" ht="12.75">
      <c r="A135">
        <f t="shared" si="42"/>
        <v>59.5</v>
      </c>
      <c r="B135">
        <f t="shared" si="25"/>
        <v>8.933883827733782</v>
      </c>
      <c r="C135">
        <f t="shared" si="26"/>
        <v>1.3620815250738354</v>
      </c>
      <c r="D135">
        <f t="shared" si="40"/>
        <v>8.931713084115026</v>
      </c>
      <c r="E135">
        <f t="shared" si="41"/>
        <v>1.3629186378532308</v>
      </c>
      <c r="F135">
        <f t="shared" si="43"/>
        <v>8.93170498765231</v>
      </c>
      <c r="G135">
        <f t="shared" si="44"/>
        <v>1.362919661065917</v>
      </c>
    </row>
    <row r="136" spans="1:7" ht="12.75">
      <c r="A136">
        <f t="shared" si="42"/>
        <v>60</v>
      </c>
      <c r="B136">
        <f t="shared" si="25"/>
        <v>8.93170498765231</v>
      </c>
      <c r="C136">
        <f t="shared" si="26"/>
        <v>1.362919661065917</v>
      </c>
      <c r="D136">
        <f t="shared" si="40"/>
        <v>8.929518526060168</v>
      </c>
      <c r="E136">
        <f t="shared" si="41"/>
        <v>1.3637588405879044</v>
      </c>
      <c r="F136">
        <f t="shared" si="43"/>
        <v>8.929510884292133</v>
      </c>
      <c r="G136">
        <f t="shared" si="44"/>
        <v>1.3637598842395424</v>
      </c>
    </row>
    <row r="137" spans="1:7" ht="12.75">
      <c r="A137">
        <f t="shared" si="42"/>
        <v>60.5</v>
      </c>
      <c r="B137">
        <f t="shared" si="25"/>
        <v>8.929510884292133</v>
      </c>
      <c r="C137">
        <f t="shared" si="26"/>
        <v>1.3637598842395424</v>
      </c>
      <c r="D137">
        <f t="shared" si="40"/>
        <v>8.92730956748338</v>
      </c>
      <c r="E137">
        <f t="shared" si="41"/>
        <v>1.3646011697827432</v>
      </c>
      <c r="F137">
        <f t="shared" si="43"/>
        <v>8.927302335928397</v>
      </c>
      <c r="G137">
        <f t="shared" si="44"/>
        <v>1.3646022323789277</v>
      </c>
    </row>
    <row r="138" spans="1:7" ht="12.75">
      <c r="A138">
        <f t="shared" si="42"/>
        <v>61</v>
      </c>
      <c r="B138">
        <f t="shared" si="25"/>
        <v>8.927302335928397</v>
      </c>
      <c r="C138">
        <f t="shared" si="26"/>
        <v>1.3646022323789277</v>
      </c>
      <c r="D138">
        <f t="shared" si="40"/>
        <v>8.92508694213871</v>
      </c>
      <c r="E138">
        <f t="shared" si="41"/>
        <v>1.3654456603860488</v>
      </c>
      <c r="F138">
        <f t="shared" si="43"/>
        <v>8.925080080551194</v>
      </c>
      <c r="G138">
        <f t="shared" si="44"/>
        <v>1.3654467405760125</v>
      </c>
    </row>
    <row r="139" spans="1:7" ht="12.75">
      <c r="A139">
        <f t="shared" si="42"/>
        <v>61.5</v>
      </c>
      <c r="B139">
        <f t="shared" si="25"/>
        <v>8.925080080551194</v>
      </c>
      <c r="C139">
        <f t="shared" si="26"/>
        <v>1.3654467405760125</v>
      </c>
      <c r="D139">
        <f t="shared" si="40"/>
        <v>8.922851311543218</v>
      </c>
      <c r="E139">
        <f t="shared" si="41"/>
        <v>1.3662923449266382</v>
      </c>
      <c r="F139">
        <f t="shared" si="43"/>
        <v>8.922844783509623</v>
      </c>
      <c r="G139">
        <f t="shared" si="44"/>
        <v>1.3662934414896493</v>
      </c>
    </row>
    <row r="140" spans="1:7" ht="12.75">
      <c r="A140">
        <f t="shared" si="42"/>
        <v>62</v>
      </c>
      <c r="B140">
        <f t="shared" si="25"/>
        <v>8.922844783509623</v>
      </c>
      <c r="C140">
        <f t="shared" si="26"/>
        <v>1.3662934414896493</v>
      </c>
      <c r="D140">
        <f t="shared" si="40"/>
        <v>8.920603271853473</v>
      </c>
      <c r="E140">
        <f t="shared" si="41"/>
        <v>1.3671412537472039</v>
      </c>
      <c r="F140">
        <f t="shared" si="43"/>
        <v>8.920597044426772</v>
      </c>
      <c r="G140">
        <f t="shared" si="44"/>
        <v>1.367142365580254</v>
      </c>
    </row>
    <row r="141" spans="1:7" ht="12.75">
      <c r="A141">
        <f t="shared" si="42"/>
        <v>62.5</v>
      </c>
      <c r="B141">
        <f t="shared" si="25"/>
        <v>8.920597044426772</v>
      </c>
      <c r="C141">
        <f t="shared" si="26"/>
        <v>1.367142365580254</v>
      </c>
      <c r="D141">
        <f t="shared" si="40"/>
        <v>8.9183433600861</v>
      </c>
      <c r="E141">
        <f t="shared" si="41"/>
        <v>1.3679924152155805</v>
      </c>
      <c r="F141">
        <f t="shared" si="43"/>
        <v>8.918337403455098</v>
      </c>
      <c r="G141">
        <f t="shared" si="44"/>
        <v>1.367993541322239</v>
      </c>
    </row>
    <row r="142" spans="1:7" ht="12.75">
      <c r="A142">
        <f t="shared" si="42"/>
        <v>63</v>
      </c>
      <c r="B142">
        <f t="shared" si="25"/>
        <v>8.918337403455098</v>
      </c>
      <c r="C142">
        <f t="shared" si="26"/>
        <v>1.367993541322239</v>
      </c>
      <c r="D142">
        <f t="shared" si="40"/>
        <v>8.9160720597449</v>
      </c>
      <c r="E142">
        <f t="shared" si="41"/>
        <v>1.3688458559160137</v>
      </c>
      <c r="F142">
        <f t="shared" si="43"/>
        <v>8.916066346935077</v>
      </c>
      <c r="G142">
        <f t="shared" si="44"/>
        <v>1.3688469953963402</v>
      </c>
    </row>
    <row r="143" spans="1:7" ht="12.75">
      <c r="A143">
        <f t="shared" si="42"/>
        <v>63.5</v>
      </c>
      <c r="B143">
        <f t="shared" si="25"/>
        <v>8.916066346935077</v>
      </c>
      <c r="C143">
        <f t="shared" si="26"/>
        <v>1.3688469953963402</v>
      </c>
      <c r="D143">
        <f t="shared" si="40"/>
        <v>8.913789805911158</v>
      </c>
      <c r="E143">
        <f t="shared" si="41"/>
        <v>1.3697016008223284</v>
      </c>
      <c r="F143">
        <f t="shared" si="43"/>
        <v>8.913784312514037</v>
      </c>
      <c r="G143">
        <f t="shared" si="44"/>
        <v>1.3697027528637398</v>
      </c>
    </row>
    <row r="144" spans="1:7" ht="12.75">
      <c r="A144">
        <f t="shared" si="42"/>
        <v>64</v>
      </c>
      <c r="B144">
        <f t="shared" si="25"/>
        <v>8.913784312514037</v>
      </c>
      <c r="C144">
        <f t="shared" si="26"/>
        <v>1.3697027528637398</v>
      </c>
      <c r="D144">
        <f aca="true" t="shared" si="45" ref="D144:D159">B144+0.5*(($G$4*B144)-(($G$4/$G$3)*B144*B144)-($G$5*B144*C144))</f>
        <v>8.911496989848295</v>
      </c>
      <c r="E144">
        <f aca="true" t="shared" si="46" ref="E144:E159">C144+0.5*(($I$4*C144)-(($I$4/$I$3)*C144*C144)-($I$5*C144*B144))</f>
        <v>1.3705596734547103</v>
      </c>
      <c r="F144">
        <f t="shared" si="43"/>
        <v>8.911491693776624</v>
      </c>
      <c r="G144">
        <f t="shared" si="44"/>
        <v>1.3705608373237153</v>
      </c>
    </row>
    <row r="145" spans="1:7" ht="12.75">
      <c r="A145">
        <f t="shared" si="42"/>
        <v>64.5</v>
      </c>
      <c r="B145">
        <f aca="true" t="shared" si="47" ref="B145:B208">F144</f>
        <v>8.911491693776624</v>
      </c>
      <c r="C145">
        <f aca="true" t="shared" si="48" ref="C145:C208">G144</f>
        <v>1.3705608373237153</v>
      </c>
      <c r="D145">
        <f t="shared" si="45"/>
        <v>8.909193963167224</v>
      </c>
      <c r="E145">
        <f t="shared" si="46"/>
        <v>1.3714200960216574</v>
      </c>
      <c r="F145">
        <f t="shared" si="43"/>
        <v>8.9091888444335</v>
      </c>
      <c r="G145">
        <f t="shared" si="44"/>
        <v>1.3714212710563751</v>
      </c>
    </row>
    <row r="146" spans="1:7" ht="12.75">
      <c r="A146">
        <f t="shared" si="42"/>
        <v>65</v>
      </c>
      <c r="B146">
        <f t="shared" si="47"/>
        <v>8.9091888444335</v>
      </c>
      <c r="C146">
        <f t="shared" si="48"/>
        <v>1.3714212710563751</v>
      </c>
      <c r="D146">
        <f t="shared" si="45"/>
        <v>8.906881041594287</v>
      </c>
      <c r="E146">
        <f t="shared" si="46"/>
        <v>1.3722828895485082</v>
      </c>
      <c r="F146">
        <f t="shared" si="43"/>
        <v>8.906876082110426</v>
      </c>
      <c r="G146">
        <f t="shared" si="44"/>
        <v>1.3722840751518952</v>
      </c>
    </row>
    <row r="147" spans="1:7" ht="12.75">
      <c r="A147">
        <f t="shared" si="42"/>
        <v>65.5</v>
      </c>
      <c r="B147">
        <f t="shared" si="47"/>
        <v>8.906876082110426</v>
      </c>
      <c r="C147">
        <f t="shared" si="48"/>
        <v>1.3722840751518952</v>
      </c>
      <c r="D147">
        <f t="shared" si="45"/>
        <v>8.90455850837972</v>
      </c>
      <c r="E147">
        <f t="shared" si="46"/>
        <v>1.3731480739938158</v>
      </c>
      <c r="F147">
        <f t="shared" si="43"/>
        <v>8.904553691775833</v>
      </c>
      <c r="G147">
        <f t="shared" si="44"/>
        <v>1.3731492696275365</v>
      </c>
    </row>
    <row r="148" spans="1:7" ht="12.75">
      <c r="A148">
        <f t="shared" si="42"/>
        <v>66</v>
      </c>
      <c r="B148">
        <f t="shared" si="47"/>
        <v>8.904553691775833</v>
      </c>
      <c r="C148">
        <f t="shared" si="48"/>
        <v>1.3731492696275365</v>
      </c>
      <c r="D148">
        <f t="shared" si="45"/>
        <v>8.902226617380927</v>
      </c>
      <c r="E148">
        <f t="shared" si="46"/>
        <v>1.3740156683547262</v>
      </c>
      <c r="F148">
        <f t="shared" si="43"/>
        <v>8.902221928841385</v>
      </c>
      <c r="G148">
        <f t="shared" si="44"/>
        <v>1.374016873533604</v>
      </c>
    </row>
    <row r="149" spans="1:7" ht="12.75">
      <c r="A149">
        <f aca="true" t="shared" si="49" ref="A149:A164">A148+0.5</f>
        <v>66.5</v>
      </c>
      <c r="B149">
        <f t="shared" si="47"/>
        <v>8.902221928841385</v>
      </c>
      <c r="C149">
        <f t="shared" si="48"/>
        <v>1.374016873533604</v>
      </c>
      <c r="D149">
        <f t="shared" si="45"/>
        <v>8.8998855958516</v>
      </c>
      <c r="E149">
        <f t="shared" si="46"/>
        <v>1.3748856907623994</v>
      </c>
      <c r="F149">
        <f aca="true" t="shared" si="50" ref="F149:F164">B149+0.25*(($G$4*(B149+D149))-(($G$4/$G$3)*((B149*B149)+(D149*D149)))-($G$5*(B149*C149+D149*E149)))</f>
        <v>8.899881021966747</v>
      </c>
      <c r="G149">
        <f aca="true" t="shared" si="51" ref="G149:G164">C149+0.25*(($I$4*(C149+E149))-(($I$4/$I$3)*(C149*C149+E149*E149))-($I$5*(B149*C149+E149*D149)))</f>
        <v>1.3748869050493944</v>
      </c>
    </row>
    <row r="150" spans="1:7" ht="12.75">
      <c r="A150">
        <f t="shared" si="49"/>
        <v>67</v>
      </c>
      <c r="B150">
        <f t="shared" si="47"/>
        <v>8.899881021966747</v>
      </c>
      <c r="C150">
        <f t="shared" si="48"/>
        <v>1.3748869050493944</v>
      </c>
      <c r="D150">
        <f t="shared" si="45"/>
        <v>8.897535646964748</v>
      </c>
      <c r="E150">
        <f t="shared" si="46"/>
        <v>1.3757581585684193</v>
      </c>
      <c r="F150">
        <f t="shared" si="50"/>
        <v>8.897531175596773</v>
      </c>
      <c r="G150">
        <f t="shared" si="51"/>
        <v>1.375759381570082</v>
      </c>
    </row>
    <row r="151" spans="1:7" ht="12.75">
      <c r="A151">
        <f t="shared" si="49"/>
        <v>67.5</v>
      </c>
      <c r="B151">
        <f t="shared" si="47"/>
        <v>8.897531175596773</v>
      </c>
      <c r="C151">
        <f t="shared" si="48"/>
        <v>1.375759381570082</v>
      </c>
      <c r="D151">
        <f t="shared" si="45"/>
        <v>8.895176952095055</v>
      </c>
      <c r="E151">
        <f t="shared" si="46"/>
        <v>1.376633088423047</v>
      </c>
      <c r="F151">
        <f t="shared" si="50"/>
        <v>8.895172572256648</v>
      </c>
      <c r="G151">
        <f t="shared" si="51"/>
        <v>1.3766343197854036</v>
      </c>
    </row>
    <row r="152" spans="1:7" ht="12.75">
      <c r="A152">
        <f t="shared" si="49"/>
        <v>68</v>
      </c>
      <c r="B152">
        <f t="shared" si="47"/>
        <v>8.895172572256648</v>
      </c>
      <c r="C152">
        <f t="shared" si="48"/>
        <v>1.3766343197854036</v>
      </c>
      <c r="D152">
        <f t="shared" si="45"/>
        <v>8.892809672883493</v>
      </c>
      <c r="E152">
        <f t="shared" si="46"/>
        <v>1.3775104963460911</v>
      </c>
      <c r="F152">
        <f t="shared" si="50"/>
        <v>8.892805374628097</v>
      </c>
      <c r="G152">
        <f t="shared" si="51"/>
        <v>1.377511735750919</v>
      </c>
    </row>
    <row r="153" spans="1:7" ht="12.75">
      <c r="A153">
        <f t="shared" si="49"/>
        <v>68.5</v>
      </c>
      <c r="B153">
        <f t="shared" si="47"/>
        <v>8.892805374628097</v>
      </c>
      <c r="C153">
        <f t="shared" si="48"/>
        <v>1.377511735750919</v>
      </c>
      <c r="D153">
        <f t="shared" si="45"/>
        <v>8.89043395310501</v>
      </c>
      <c r="E153">
        <f t="shared" si="46"/>
        <v>1.3783903977910943</v>
      </c>
      <c r="F153">
        <f t="shared" si="50"/>
        <v>8.89042972742754</v>
      </c>
      <c r="G153">
        <f t="shared" si="51"/>
        <v>1.3783916449525504</v>
      </c>
    </row>
    <row r="154" spans="1:7" ht="12.75">
      <c r="A154">
        <f t="shared" si="49"/>
        <v>69</v>
      </c>
      <c r="B154">
        <f t="shared" si="47"/>
        <v>8.89042972742754</v>
      </c>
      <c r="C154">
        <f t="shared" si="48"/>
        <v>1.3783916449525504</v>
      </c>
      <c r="D154">
        <f t="shared" si="45"/>
        <v>8.888049920358066</v>
      </c>
      <c r="E154">
        <f t="shared" si="46"/>
        <v>1.3792728077034715</v>
      </c>
      <c r="F154">
        <f t="shared" si="50"/>
        <v>8.888045759105102</v>
      </c>
      <c r="G154">
        <f t="shared" si="51"/>
        <v>1.37927406236504</v>
      </c>
    </row>
    <row r="155" spans="1:7" ht="12.75">
      <c r="A155">
        <f t="shared" si="49"/>
        <v>69.5</v>
      </c>
      <c r="B155">
        <f t="shared" si="47"/>
        <v>8.888045759105102</v>
      </c>
      <c r="C155">
        <f t="shared" si="48"/>
        <v>1.37927406236504</v>
      </c>
      <c r="D155">
        <f t="shared" si="45"/>
        <v>8.885657687593012</v>
      </c>
      <c r="E155">
        <f t="shared" si="46"/>
        <v>1.3801577405731704</v>
      </c>
      <c r="F155">
        <f t="shared" si="50"/>
        <v>8.885653583381568</v>
      </c>
      <c r="G155">
        <f t="shared" si="51"/>
        <v>1.3801590025049015</v>
      </c>
    </row>
    <row r="156" spans="1:7" ht="12.75">
      <c r="A156">
        <f t="shared" si="49"/>
        <v>70</v>
      </c>
      <c r="B156">
        <f t="shared" si="47"/>
        <v>8.885653583381568</v>
      </c>
      <c r="C156">
        <f t="shared" si="48"/>
        <v>1.3801590025049015</v>
      </c>
      <c r="D156">
        <f t="shared" si="45"/>
        <v>8.88325735449471</v>
      </c>
      <c r="E156">
        <f t="shared" si="46"/>
        <v>1.3810452104823787</v>
      </c>
      <c r="F156">
        <f t="shared" si="50"/>
        <v>8.883253300638748</v>
      </c>
      <c r="G156">
        <f t="shared" si="51"/>
        <v>1.381046479478387</v>
      </c>
    </row>
    <row r="157" spans="1:7" ht="12.75">
      <c r="A157">
        <f t="shared" si="49"/>
        <v>70.5</v>
      </c>
      <c r="B157">
        <f t="shared" si="47"/>
        <v>8.883253300638748</v>
      </c>
      <c r="C157">
        <f t="shared" si="48"/>
        <v>1.381046479478387</v>
      </c>
      <c r="D157">
        <f t="shared" si="45"/>
        <v>8.88084900873328</v>
      </c>
      <c r="E157">
        <f t="shared" si="46"/>
        <v>1.3819352311487407</v>
      </c>
      <c r="F157">
        <f t="shared" si="50"/>
        <v>8.88084499917724</v>
      </c>
      <c r="G157">
        <f t="shared" si="51"/>
        <v>1.3819365070249425</v>
      </c>
    </row>
    <row r="158" spans="1:7" ht="12.75">
      <c r="A158">
        <f t="shared" si="49"/>
        <v>71</v>
      </c>
      <c r="B158">
        <f t="shared" si="47"/>
        <v>8.88084499917724</v>
      </c>
      <c r="C158">
        <f t="shared" si="48"/>
        <v>1.3819365070249425</v>
      </c>
      <c r="D158">
        <f t="shared" si="45"/>
        <v>8.878432727095582</v>
      </c>
      <c r="E158">
        <f t="shared" si="46"/>
        <v>1.3828278159645162</v>
      </c>
      <c r="F158">
        <f t="shared" si="50"/>
        <v>8.878428756354253</v>
      </c>
      <c r="G158">
        <f t="shared" si="51"/>
        <v>1.3828290985565799</v>
      </c>
    </row>
    <row r="159" spans="1:7" ht="12.75">
      <c r="A159">
        <f t="shared" si="49"/>
        <v>71.5</v>
      </c>
      <c r="B159">
        <f t="shared" si="47"/>
        <v>8.878428756354253</v>
      </c>
      <c r="C159">
        <f t="shared" si="48"/>
        <v>1.3828290985565799</v>
      </c>
      <c r="D159">
        <f t="shared" si="45"/>
        <v>8.876008576508783</v>
      </c>
      <c r="E159">
        <f t="shared" si="46"/>
        <v>1.3837229780320597</v>
      </c>
      <c r="F159">
        <f t="shared" si="50"/>
        <v>8.876004639612914</v>
      </c>
      <c r="G159">
        <f t="shared" si="51"/>
        <v>1.3837242671935523</v>
      </c>
    </row>
    <row r="160" spans="1:7" ht="12.75">
      <c r="A160">
        <f t="shared" si="49"/>
        <v>72</v>
      </c>
      <c r="B160">
        <f t="shared" si="47"/>
        <v>8.876004639612914</v>
      </c>
      <c r="C160">
        <f t="shared" si="48"/>
        <v>1.3837242671935523</v>
      </c>
      <c r="D160">
        <f aca="true" t="shared" si="52" ref="D160:D175">B160+0.5*(($G$4*B160)-(($G$4/$G$3)*B160*B160)-($G$5*B160*C160))</f>
        <v>8.873576614966321</v>
      </c>
      <c r="E160">
        <f aca="true" t="shared" si="53" ref="E160:E175">C160+0.5*(($I$4*C160)-(($I$4/$I$3)*C160*C160)-($I$5*C160*B160))</f>
        <v>1.3846207301959756</v>
      </c>
      <c r="F160">
        <f t="shared" si="50"/>
        <v>8.873572707413418</v>
      </c>
      <c r="G160">
        <f t="shared" si="51"/>
        <v>1.3846220257966828</v>
      </c>
    </row>
    <row r="161" spans="1:7" ht="12.75">
      <c r="A161">
        <f t="shared" si="49"/>
        <v>72.5</v>
      </c>
      <c r="B161">
        <f t="shared" si="47"/>
        <v>8.873572707413418</v>
      </c>
      <c r="C161">
        <f t="shared" si="48"/>
        <v>1.3846220257966828</v>
      </c>
      <c r="D161">
        <f t="shared" si="52"/>
        <v>8.871136892365591</v>
      </c>
      <c r="E161">
        <f t="shared" si="53"/>
        <v>1.385521085072257</v>
      </c>
      <c r="F161">
        <f t="shared" si="50"/>
        <v>8.871133010075404</v>
      </c>
      <c r="G161">
        <f t="shared" si="51"/>
        <v>1.3855223869966644</v>
      </c>
    </row>
    <row r="162" spans="1:7" ht="12.75">
      <c r="A162">
        <f t="shared" si="49"/>
        <v>73</v>
      </c>
      <c r="B162">
        <f t="shared" si="47"/>
        <v>8.871133010075404</v>
      </c>
      <c r="C162">
        <f t="shared" si="48"/>
        <v>1.3855223869966644</v>
      </c>
      <c r="D162">
        <f t="shared" si="52"/>
        <v>8.868689451265725</v>
      </c>
      <c r="E162">
        <f t="shared" si="53"/>
        <v>1.3864240550747016</v>
      </c>
      <c r="F162">
        <f t="shared" si="50"/>
        <v>8.868685590539993</v>
      </c>
      <c r="G162">
        <f t="shared" si="51"/>
        <v>1.3864253632206183</v>
      </c>
    </row>
    <row r="163" spans="1:7" ht="12.75">
      <c r="A163">
        <f t="shared" si="49"/>
        <v>73.5</v>
      </c>
      <c r="B163">
        <f t="shared" si="47"/>
        <v>8.868685590539993</v>
      </c>
      <c r="C163">
        <f t="shared" si="48"/>
        <v>1.3864253632206183</v>
      </c>
      <c r="D163">
        <f t="shared" si="52"/>
        <v>8.866234327573148</v>
      </c>
      <c r="E163">
        <f t="shared" si="53"/>
        <v>1.3873296524388552</v>
      </c>
      <c r="F163">
        <f t="shared" si="50"/>
        <v>8.866230485059168</v>
      </c>
      <c r="G163">
        <f t="shared" si="51"/>
        <v>1.387330966716169</v>
      </c>
    </row>
    <row r="164" spans="1:7" ht="12.75">
      <c r="A164">
        <f t="shared" si="49"/>
        <v>74</v>
      </c>
      <c r="B164">
        <f t="shared" si="47"/>
        <v>8.866230485059168</v>
      </c>
      <c r="C164">
        <f t="shared" si="48"/>
        <v>1.387330966716169</v>
      </c>
      <c r="D164">
        <f t="shared" si="52"/>
        <v>8.863771551161747</v>
      </c>
      <c r="E164">
        <f t="shared" si="53"/>
        <v>1.3882378892437242</v>
      </c>
      <c r="F164">
        <f t="shared" si="50"/>
        <v>8.86376772381943</v>
      </c>
      <c r="G164">
        <f t="shared" si="51"/>
        <v>1.3882392095732743</v>
      </c>
    </row>
    <row r="165" spans="1:7" ht="12.75">
      <c r="A165">
        <f aca="true" t="shared" si="54" ref="A165:A180">A164+0.5</f>
        <v>74.5</v>
      </c>
      <c r="B165">
        <f t="shared" si="47"/>
        <v>8.86376772381943</v>
      </c>
      <c r="C165">
        <f t="shared" si="48"/>
        <v>1.3882392095732743</v>
      </c>
      <c r="D165">
        <f t="shared" si="52"/>
        <v>8.86130114643392</v>
      </c>
      <c r="E165">
        <f t="shared" si="53"/>
        <v>1.3891487774314628</v>
      </c>
      <c r="F165">
        <f aca="true" t="shared" si="55" ref="F165:F180">B165+0.25*(($G$4*(B165+D165))-(($G$4/$G$3)*((B165*B165)+(D165*D165)))-($G$5*(B165*C165+D165*E165)))</f>
        <v>8.86129733150598</v>
      </c>
      <c r="G165">
        <f aca="true" t="shared" si="56" ref="G165:G180">C165+0.25*(($I$4*(C165+E165))-(($I$4/$I$3)*(C165*C165+E165*E165))-($I$5*(B165*C165+E165*D165)))</f>
        <v>1.3891501037440193</v>
      </c>
    </row>
    <row r="166" spans="1:7" ht="12.75">
      <c r="A166">
        <f t="shared" si="54"/>
        <v>75</v>
      </c>
      <c r="B166">
        <f t="shared" si="47"/>
        <v>8.86129733150598</v>
      </c>
      <c r="C166">
        <f t="shared" si="48"/>
        <v>1.3891501037440193</v>
      </c>
      <c r="D166">
        <f t="shared" si="52"/>
        <v>8.858823132828123</v>
      </c>
      <c r="E166">
        <f t="shared" si="53"/>
        <v>1.3900623288252312</v>
      </c>
      <c r="F166">
        <f t="shared" si="55"/>
        <v>8.858819327813112</v>
      </c>
      <c r="G166">
        <f t="shared" si="56"/>
        <v>1.3900636610605712</v>
      </c>
    </row>
    <row r="167" spans="1:7" ht="12.75">
      <c r="A167">
        <f t="shared" si="54"/>
        <v>75.5</v>
      </c>
      <c r="B167">
        <f t="shared" si="47"/>
        <v>8.858819327813112</v>
      </c>
      <c r="C167">
        <f t="shared" si="48"/>
        <v>1.3900636610605712</v>
      </c>
      <c r="D167">
        <f t="shared" si="52"/>
        <v>8.856337525278025</v>
      </c>
      <c r="E167">
        <f t="shared" si="53"/>
        <v>1.3909785551453941</v>
      </c>
      <c r="F167">
        <f t="shared" si="55"/>
        <v>8.856333727905941</v>
      </c>
      <c r="G167">
        <f t="shared" si="56"/>
        <v>1.3909798932514663</v>
      </c>
    </row>
    <row r="168" spans="1:7" ht="12.75">
      <c r="A168">
        <f t="shared" si="54"/>
        <v>76</v>
      </c>
      <c r="B168">
        <f t="shared" si="47"/>
        <v>8.856333727905941</v>
      </c>
      <c r="C168">
        <f t="shared" si="48"/>
        <v>1.3909798932514663</v>
      </c>
      <c r="D168">
        <f t="shared" si="52"/>
        <v>8.853844334627881</v>
      </c>
      <c r="E168">
        <f t="shared" si="53"/>
        <v>1.3918974680242218</v>
      </c>
      <c r="F168">
        <f t="shared" si="55"/>
        <v>8.853840542838094</v>
      </c>
      <c r="G168">
        <f t="shared" si="56"/>
        <v>1.3918988119563882</v>
      </c>
    </row>
    <row r="169" spans="1:7" ht="12.75">
      <c r="A169">
        <f t="shared" si="54"/>
        <v>76.5</v>
      </c>
      <c r="B169">
        <f t="shared" si="47"/>
        <v>8.853840542838094</v>
      </c>
      <c r="C169">
        <f t="shared" si="48"/>
        <v>1.3918988119563882</v>
      </c>
      <c r="D169">
        <f t="shared" si="52"/>
        <v>8.851343568008295</v>
      </c>
      <c r="E169">
        <f t="shared" si="53"/>
        <v>1.3928190790192287</v>
      </c>
      <c r="F169">
        <f t="shared" si="55"/>
        <v>8.851339779929585</v>
      </c>
      <c r="G169">
        <f t="shared" si="56"/>
        <v>1.3928204287395807</v>
      </c>
    </row>
    <row r="170" spans="1:7" ht="12.75">
      <c r="A170">
        <f t="shared" si="54"/>
        <v>77</v>
      </c>
      <c r="B170">
        <f t="shared" si="47"/>
        <v>8.851339779929585</v>
      </c>
      <c r="C170">
        <f t="shared" si="48"/>
        <v>1.3928204287395807</v>
      </c>
      <c r="D170">
        <f t="shared" si="52"/>
        <v>8.848835229176146</v>
      </c>
      <c r="E170">
        <f t="shared" si="53"/>
        <v>1.3937433996252866</v>
      </c>
      <c r="F170">
        <f t="shared" si="55"/>
        <v>8.84883144310864</v>
      </c>
      <c r="G170">
        <f t="shared" si="56"/>
        <v>1.393744755102024</v>
      </c>
    </row>
    <row r="171" spans="1:7" ht="12.75">
      <c r="A171">
        <f t="shared" si="54"/>
        <v>77.5</v>
      </c>
      <c r="B171">
        <f t="shared" si="47"/>
        <v>8.84883144310864</v>
      </c>
      <c r="C171">
        <f t="shared" si="48"/>
        <v>1.393744755102024</v>
      </c>
      <c r="D171">
        <f t="shared" si="52"/>
        <v>8.846319318822102</v>
      </c>
      <c r="E171">
        <f t="shared" si="53"/>
        <v>1.3946704412856223</v>
      </c>
      <c r="F171">
        <f t="shared" si="55"/>
        <v>8.846315533220924</v>
      </c>
      <c r="G171">
        <f t="shared" si="56"/>
        <v>1.3946718024924922</v>
      </c>
    </row>
    <row r="172" spans="1:7" ht="12.75">
      <c r="A172">
        <f t="shared" si="54"/>
        <v>78</v>
      </c>
      <c r="B172">
        <f t="shared" si="47"/>
        <v>8.846315533220924</v>
      </c>
      <c r="C172">
        <f t="shared" si="48"/>
        <v>1.3946718024924922</v>
      </c>
      <c r="D172">
        <f t="shared" si="52"/>
        <v>8.843795834848782</v>
      </c>
      <c r="E172">
        <f t="shared" si="53"/>
        <v>1.3956002154018095</v>
      </c>
      <c r="F172">
        <f t="shared" si="55"/>
        <v>8.84379204830928</v>
      </c>
      <c r="G172">
        <f t="shared" si="56"/>
        <v>1.3956015823175973</v>
      </c>
    </row>
    <row r="173" spans="1:7" ht="12.75">
      <c r="A173">
        <f t="shared" si="54"/>
        <v>78.5</v>
      </c>
      <c r="B173">
        <f t="shared" si="47"/>
        <v>8.84379204830928</v>
      </c>
      <c r="C173">
        <f t="shared" si="48"/>
        <v>1.3956015823175973</v>
      </c>
      <c r="D173">
        <f t="shared" si="52"/>
        <v>8.841264772622411</v>
      </c>
      <c r="E173">
        <f t="shared" si="53"/>
        <v>1.3965327333428454</v>
      </c>
      <c r="F173">
        <f t="shared" si="55"/>
        <v>8.841260983866768</v>
      </c>
      <c r="G173">
        <f t="shared" si="56"/>
        <v>1.3965341059509158</v>
      </c>
    </row>
    <row r="174" spans="1:7" ht="12.75">
      <c r="A174">
        <f t="shared" si="54"/>
        <v>79</v>
      </c>
      <c r="B174">
        <f t="shared" si="47"/>
        <v>8.841260983866768</v>
      </c>
      <c r="C174">
        <f t="shared" si="48"/>
        <v>1.3965341059509158</v>
      </c>
      <c r="D174">
        <f t="shared" si="52"/>
        <v>8.838726125200429</v>
      </c>
      <c r="E174">
        <f t="shared" si="53"/>
        <v>1.397468006453406</v>
      </c>
      <c r="F174">
        <f t="shared" si="55"/>
        <v>8.838722333065569</v>
      </c>
      <c r="G174">
        <f t="shared" si="56"/>
        <v>1.3974693847412856</v>
      </c>
    </row>
    <row r="175" spans="1:7" ht="12.75">
      <c r="A175">
        <f t="shared" si="54"/>
        <v>79.5</v>
      </c>
      <c r="B175">
        <f t="shared" si="47"/>
        <v>8.838722333065569</v>
      </c>
      <c r="C175">
        <f t="shared" si="48"/>
        <v>1.3974693847412856</v>
      </c>
      <c r="D175">
        <f t="shared" si="52"/>
        <v>8.836179883537405</v>
      </c>
      <c r="E175">
        <f t="shared" si="53"/>
        <v>1.3984060460613512</v>
      </c>
      <c r="F175">
        <f t="shared" si="55"/>
        <v>8.83617608696404</v>
      </c>
      <c r="G175">
        <f t="shared" si="56"/>
        <v>1.398407430020352</v>
      </c>
    </row>
    <row r="176" spans="1:7" ht="12.75">
      <c r="A176">
        <f t="shared" si="54"/>
        <v>80</v>
      </c>
      <c r="B176">
        <f t="shared" si="47"/>
        <v>8.83617608696404</v>
      </c>
      <c r="C176">
        <f t="shared" si="48"/>
        <v>1.398407430020352</v>
      </c>
      <c r="D176">
        <f aca="true" t="shared" si="57" ref="D176:D191">B176+0.5*(($G$4*B176)-(($G$4/$G$3)*B176*B176)-($G$5*B176*C176))</f>
        <v>8.833626036671282</v>
      </c>
      <c r="E176">
        <f aca="true" t="shared" si="58" ref="E176:E191">C176+0.5*(($I$4*C176)-(($I$4/$I$3)*C176*C176)-($I$5*C176*B176))</f>
        <v>1.3993468634845545</v>
      </c>
      <c r="F176">
        <f t="shared" si="55"/>
        <v>8.833622234694001</v>
      </c>
      <c r="G176">
        <f t="shared" si="56"/>
        <v>1.3993482531094321</v>
      </c>
    </row>
    <row r="177" spans="1:7" ht="12.75">
      <c r="A177">
        <f t="shared" si="54"/>
        <v>80.5</v>
      </c>
      <c r="B177">
        <f t="shared" si="47"/>
        <v>8.833622234694001</v>
      </c>
      <c r="C177">
        <f t="shared" si="48"/>
        <v>1.3993482531094321</v>
      </c>
      <c r="D177">
        <f t="shared" si="57"/>
        <v>8.831064571891835</v>
      </c>
      <c r="E177">
        <f t="shared" si="58"/>
        <v>1.4002904700371195</v>
      </c>
      <c r="F177">
        <f t="shared" si="55"/>
        <v>8.831060763630143</v>
      </c>
      <c r="G177">
        <f t="shared" si="56"/>
        <v>1.400291865325765</v>
      </c>
    </row>
    <row r="178" spans="1:7" ht="12.75">
      <c r="A178">
        <f t="shared" si="54"/>
        <v>81</v>
      </c>
      <c r="B178">
        <f t="shared" si="47"/>
        <v>8.831060763630143</v>
      </c>
      <c r="C178">
        <f t="shared" si="48"/>
        <v>1.400291865325765</v>
      </c>
      <c r="D178">
        <f t="shared" si="57"/>
        <v>8.828495474893037</v>
      </c>
      <c r="E178">
        <f t="shared" si="58"/>
        <v>1.4012368770350432</v>
      </c>
      <c r="F178">
        <f t="shared" si="55"/>
        <v>8.828491659543245</v>
      </c>
      <c r="G178">
        <f t="shared" si="56"/>
        <v>1.4012382779882029</v>
      </c>
    </row>
    <row r="179" spans="1:7" ht="12.75">
      <c r="A179">
        <f t="shared" si="54"/>
        <v>81.5</v>
      </c>
      <c r="B179">
        <f t="shared" si="47"/>
        <v>8.828491659543245</v>
      </c>
      <c r="C179">
        <f t="shared" si="48"/>
        <v>1.4012382779882029</v>
      </c>
      <c r="D179">
        <f t="shared" si="57"/>
        <v>8.825918729910882</v>
      </c>
      <c r="E179">
        <f t="shared" si="58"/>
        <v>1.4021860958013777</v>
      </c>
      <c r="F179">
        <f t="shared" si="55"/>
        <v>8.825914906738758</v>
      </c>
      <c r="G179">
        <f t="shared" si="56"/>
        <v>1.4021875024224002</v>
      </c>
    </row>
    <row r="180" spans="1:7" ht="12.75">
      <c r="A180">
        <f t="shared" si="54"/>
        <v>82</v>
      </c>
      <c r="B180">
        <f t="shared" si="47"/>
        <v>8.825914906738758</v>
      </c>
      <c r="C180">
        <f t="shared" si="48"/>
        <v>1.4021875024224002</v>
      </c>
      <c r="D180">
        <f t="shared" si="57"/>
        <v>8.823334319847994</v>
      </c>
      <c r="E180">
        <f t="shared" si="58"/>
        <v>1.4031381376709362</v>
      </c>
      <c r="F180">
        <f t="shared" si="55"/>
        <v>8.82333048818214</v>
      </c>
      <c r="G180">
        <f t="shared" si="56"/>
        <v>1.4031395499655441</v>
      </c>
    </row>
    <row r="181" spans="1:7" ht="12.75">
      <c r="A181">
        <f aca="true" t="shared" si="59" ref="A181:A196">A180+0.5</f>
        <v>82.5</v>
      </c>
      <c r="B181">
        <f t="shared" si="47"/>
        <v>8.82333048818214</v>
      </c>
      <c r="C181">
        <f t="shared" si="48"/>
        <v>1.4031395499655441</v>
      </c>
      <c r="D181">
        <f t="shared" si="57"/>
        <v>8.820742226386368</v>
      </c>
      <c r="E181">
        <f t="shared" si="58"/>
        <v>1.4040930139945913</v>
      </c>
      <c r="F181">
        <f aca="true" t="shared" si="60" ref="F181:F196">B181+0.25*(($G$4*(B181+D181))-(($G$4/$G$3)*((B181*B181)+(D181*D181)))-($G$5*(B181*C181+D181*E181)))</f>
        <v>8.820738385612191</v>
      </c>
      <c r="G181">
        <f aca="true" t="shared" si="61" ref="G181:G196">C181+0.25*(($I$4*(C181+E181))-(($I$4/$I$3)*(C181*C181+E181*E181))-($I$5*(B181*C181+E181*D181)))</f>
        <v>1.4040944319706725</v>
      </c>
    </row>
    <row r="182" spans="1:7" ht="12.75">
      <c r="A182">
        <f t="shared" si="59"/>
        <v>83</v>
      </c>
      <c r="B182">
        <f t="shared" si="47"/>
        <v>8.820738385612191</v>
      </c>
      <c r="C182">
        <f t="shared" si="48"/>
        <v>1.4040944319706725</v>
      </c>
      <c r="D182">
        <f t="shared" si="57"/>
        <v>8.818142430089265</v>
      </c>
      <c r="E182">
        <f t="shared" si="58"/>
        <v>1.4050507361431974</v>
      </c>
      <c r="F182">
        <f t="shared" si="60"/>
        <v>8.81813857964355</v>
      </c>
      <c r="G182">
        <f t="shared" si="61"/>
        <v>1.4050521598106183</v>
      </c>
    </row>
    <row r="183" spans="1:7" ht="12.75">
      <c r="A183">
        <f t="shared" si="59"/>
        <v>83.5</v>
      </c>
      <c r="B183">
        <f t="shared" si="47"/>
        <v>8.81813857964355</v>
      </c>
      <c r="C183">
        <f t="shared" si="48"/>
        <v>1.4050521598106183</v>
      </c>
      <c r="D183">
        <f t="shared" si="57"/>
        <v>8.815534910493387</v>
      </c>
      <c r="E183">
        <f t="shared" si="58"/>
        <v>1.4060113155111793</v>
      </c>
      <c r="F183">
        <f t="shared" si="60"/>
        <v>8.815531049859375</v>
      </c>
      <c r="G183">
        <f t="shared" si="61"/>
        <v>1.4060127448816153</v>
      </c>
    </row>
    <row r="184" spans="1:7" ht="12.75">
      <c r="A184">
        <f t="shared" si="59"/>
        <v>84</v>
      </c>
      <c r="B184">
        <f t="shared" si="47"/>
        <v>8.815531049859375</v>
      </c>
      <c r="C184">
        <f t="shared" si="48"/>
        <v>1.4060127448816153</v>
      </c>
      <c r="D184">
        <f t="shared" si="57"/>
        <v>8.812919646192196</v>
      </c>
      <c r="E184">
        <f t="shared" si="58"/>
        <v>1.4069747635198164</v>
      </c>
      <c r="F184">
        <f t="shared" si="60"/>
        <v>8.812915774895131</v>
      </c>
      <c r="G184">
        <f t="shared" si="61"/>
        <v>1.406976198606598</v>
      </c>
    </row>
    <row r="185" spans="1:7" ht="12.75">
      <c r="A185">
        <f t="shared" si="59"/>
        <v>84.5</v>
      </c>
      <c r="B185">
        <f t="shared" si="47"/>
        <v>8.812915774895131</v>
      </c>
      <c r="C185">
        <f t="shared" si="48"/>
        <v>1.406976198606598</v>
      </c>
      <c r="D185">
        <f t="shared" si="57"/>
        <v>8.810296614911254</v>
      </c>
      <c r="E185">
        <f t="shared" si="58"/>
        <v>1.40794109162025</v>
      </c>
      <c r="F185">
        <f t="shared" si="60"/>
        <v>8.81029273251435</v>
      </c>
      <c r="G185">
        <f t="shared" si="61"/>
        <v>1.4079425324382233</v>
      </c>
    </row>
    <row r="186" spans="1:7" ht="12.75">
      <c r="A186">
        <f t="shared" si="59"/>
        <v>85</v>
      </c>
      <c r="B186">
        <f t="shared" si="47"/>
        <v>8.81029273251435</v>
      </c>
      <c r="C186">
        <f t="shared" si="48"/>
        <v>1.4079425324382233</v>
      </c>
      <c r="D186">
        <f t="shared" si="57"/>
        <v>8.807665793576303</v>
      </c>
      <c r="E186">
        <f t="shared" si="58"/>
        <v>1.408910311296241</v>
      </c>
      <c r="F186">
        <f t="shared" si="60"/>
        <v>8.807661899677104</v>
      </c>
      <c r="G186">
        <f t="shared" si="61"/>
        <v>1.4089117578616428</v>
      </c>
    </row>
    <row r="187" spans="1:7" ht="12.75">
      <c r="A187">
        <f t="shared" si="59"/>
        <v>85.5</v>
      </c>
      <c r="B187">
        <f t="shared" si="47"/>
        <v>8.807661899677104</v>
      </c>
      <c r="C187">
        <f t="shared" si="48"/>
        <v>1.4089117578616428</v>
      </c>
      <c r="D187">
        <f t="shared" si="57"/>
        <v>8.805027158374832</v>
      </c>
      <c r="E187">
        <f t="shared" si="58"/>
        <v>1.4098824340667042</v>
      </c>
      <c r="F187">
        <f t="shared" si="60"/>
        <v>8.805023252601902</v>
      </c>
      <c r="G187">
        <f t="shared" si="61"/>
        <v>1.4098838863970478</v>
      </c>
    </row>
    <row r="188" spans="1:7" ht="12.75">
      <c r="A188">
        <f t="shared" si="59"/>
        <v>86</v>
      </c>
      <c r="B188">
        <f t="shared" si="47"/>
        <v>8.805023252601902</v>
      </c>
      <c r="C188">
        <f t="shared" si="48"/>
        <v>1.4098838863970478</v>
      </c>
      <c r="D188">
        <f t="shared" si="57"/>
        <v>8.802380684811682</v>
      </c>
      <c r="E188">
        <f t="shared" si="58"/>
        <v>1.410857471488037</v>
      </c>
      <c r="F188">
        <f t="shared" si="60"/>
        <v>8.802376766821629</v>
      </c>
      <c r="G188">
        <f t="shared" si="61"/>
        <v>1.4108589296020089</v>
      </c>
    </row>
    <row r="189" spans="1:7" ht="12.75">
      <c r="A189">
        <f t="shared" si="59"/>
        <v>86.5</v>
      </c>
      <c r="B189">
        <f t="shared" si="47"/>
        <v>8.802376766821629</v>
      </c>
      <c r="C189">
        <f t="shared" si="48"/>
        <v>1.4108589296020089</v>
      </c>
      <c r="D189">
        <f t="shared" si="57"/>
        <v>8.79972634775932</v>
      </c>
      <c r="E189">
        <f t="shared" si="58"/>
        <v>1.4118354351562634</v>
      </c>
      <c r="F189">
        <f t="shared" si="60"/>
        <v>8.799722417234083</v>
      </c>
      <c r="G189">
        <f t="shared" si="61"/>
        <v>1.4118368990736307</v>
      </c>
    </row>
    <row r="190" spans="1:7" ht="12.75">
      <c r="A190">
        <f t="shared" si="59"/>
        <v>87</v>
      </c>
      <c r="B190">
        <f t="shared" si="47"/>
        <v>8.799722417234083</v>
      </c>
      <c r="C190">
        <f t="shared" si="48"/>
        <v>1.4118368990736307</v>
      </c>
      <c r="D190">
        <f t="shared" si="57"/>
        <v>8.797064121503231</v>
      </c>
      <c r="E190">
        <f t="shared" si="58"/>
        <v>1.4128163367090119</v>
      </c>
      <c r="F190">
        <f t="shared" si="60"/>
        <v>8.797060178147643</v>
      </c>
      <c r="G190">
        <f t="shared" si="61"/>
        <v>1.412817806450538</v>
      </c>
    </row>
    <row r="191" spans="1:7" ht="12.75">
      <c r="A191">
        <f t="shared" si="59"/>
        <v>87.5</v>
      </c>
      <c r="B191">
        <f t="shared" si="47"/>
        <v>8.797060178147643</v>
      </c>
      <c r="C191">
        <f t="shared" si="48"/>
        <v>1.412817806450538</v>
      </c>
      <c r="D191">
        <f t="shared" si="57"/>
        <v>8.794393979782944</v>
      </c>
      <c r="E191">
        <f t="shared" si="58"/>
        <v>1.4138001878273416</v>
      </c>
      <c r="F191">
        <f t="shared" si="60"/>
        <v>8.79439002332251</v>
      </c>
      <c r="G191">
        <f t="shared" si="61"/>
        <v>1.4138016634147101</v>
      </c>
    </row>
    <row r="192" spans="1:7" ht="12.75">
      <c r="A192">
        <f t="shared" si="59"/>
        <v>88</v>
      </c>
      <c r="B192">
        <f t="shared" si="47"/>
        <v>8.79439002332251</v>
      </c>
      <c r="C192">
        <f t="shared" si="48"/>
        <v>1.4138016634147101</v>
      </c>
      <c r="D192">
        <f aca="true" t="shared" si="62" ref="D192:D207">B192+0.5*(($G$4*B192)-(($G$4/$G$3)*B192*B192)-($G$5*B192*C192))</f>
        <v>8.791715895829057</v>
      </c>
      <c r="E192">
        <f aca="true" t="shared" si="63" ref="E192:E207">C192+0.5*(($I$4*C192)-(($I$4/$I$3)*C192*C192)-($I$5*C192*B192))</f>
        <v>1.4147870002374339</v>
      </c>
      <c r="F192">
        <f t="shared" si="60"/>
        <v>8.791711926007952</v>
      </c>
      <c r="G192">
        <f t="shared" si="61"/>
        <v>1.4147884816931797</v>
      </c>
    </row>
    <row r="193" spans="1:7" ht="12.75">
      <c r="A193">
        <f t="shared" si="59"/>
        <v>88.5</v>
      </c>
      <c r="B193">
        <f t="shared" si="47"/>
        <v>8.791711926007952</v>
      </c>
      <c r="C193">
        <f t="shared" si="48"/>
        <v>1.4147884816931797</v>
      </c>
      <c r="D193">
        <f t="shared" si="62"/>
        <v>8.789029842396676</v>
      </c>
      <c r="E193">
        <f t="shared" si="63"/>
        <v>1.415776785712158</v>
      </c>
      <c r="F193">
        <f t="shared" si="60"/>
        <v>8.789025858975936</v>
      </c>
      <c r="G193">
        <f t="shared" si="61"/>
        <v>1.415778273059605</v>
      </c>
    </row>
    <row r="194" spans="1:7" ht="12.75">
      <c r="A194">
        <f t="shared" si="59"/>
        <v>89</v>
      </c>
      <c r="B194">
        <f t="shared" si="47"/>
        <v>8.789025858975936</v>
      </c>
      <c r="C194">
        <f t="shared" si="48"/>
        <v>1.415778273059605</v>
      </c>
      <c r="D194">
        <f t="shared" si="62"/>
        <v>8.786335791795599</v>
      </c>
      <c r="E194">
        <f t="shared" si="63"/>
        <v>1.4167695560725269</v>
      </c>
      <c r="F194">
        <f t="shared" si="60"/>
        <v>8.78633179455147</v>
      </c>
      <c r="G194">
        <f t="shared" si="61"/>
        <v>1.416771049335732</v>
      </c>
    </row>
    <row r="195" spans="1:7" ht="12.75">
      <c r="A195">
        <f t="shared" si="59"/>
        <v>89.5</v>
      </c>
      <c r="B195">
        <f t="shared" si="47"/>
        <v>8.78633179455147</v>
      </c>
      <c r="C195">
        <f t="shared" si="48"/>
        <v>1.416771049335732</v>
      </c>
      <c r="D195">
        <f t="shared" si="62"/>
        <v>8.783633715917539</v>
      </c>
      <c r="E195">
        <f t="shared" si="63"/>
        <v>1.4177653231890528</v>
      </c>
      <c r="F195">
        <f t="shared" si="60"/>
        <v>8.783629704639994</v>
      </c>
      <c r="G195">
        <f t="shared" si="61"/>
        <v>1.4177668223927549</v>
      </c>
    </row>
    <row r="196" spans="1:7" ht="12.75">
      <c r="A196">
        <f t="shared" si="59"/>
        <v>90</v>
      </c>
      <c r="B196">
        <f t="shared" si="47"/>
        <v>8.783629704639994</v>
      </c>
      <c r="C196">
        <f t="shared" si="48"/>
        <v>1.4177668223927549</v>
      </c>
      <c r="D196">
        <f t="shared" si="62"/>
        <v>8.780923586260682</v>
      </c>
      <c r="E196">
        <f t="shared" si="63"/>
        <v>1.4187640989830104</v>
      </c>
      <c r="F196">
        <f t="shared" si="60"/>
        <v>8.78091956075208</v>
      </c>
      <c r="G196">
        <f t="shared" si="61"/>
        <v>1.4187656041525847</v>
      </c>
    </row>
    <row r="197" spans="1:7" ht="12.75">
      <c r="A197">
        <f aca="true" t="shared" si="64" ref="A197:A212">A196+0.5</f>
        <v>90.5</v>
      </c>
      <c r="B197">
        <f t="shared" si="47"/>
        <v>8.78091956075208</v>
      </c>
      <c r="C197">
        <f t="shared" si="48"/>
        <v>1.4187656041525847</v>
      </c>
      <c r="D197">
        <f t="shared" si="62"/>
        <v>8.778205373951836</v>
      </c>
      <c r="E197">
        <f t="shared" si="63"/>
        <v>1.4197658954276189</v>
      </c>
      <c r="F197">
        <f aca="true" t="shared" si="65" ref="F197:F212">B197+0.25*(($G$4*(B197+D197))-(($G$4/$G$3)*((B197*B197)+(D197*D197)))-($G$5*(B197*C197+D197*E197)))</f>
        <v>8.7782013340257</v>
      </c>
      <c r="G197">
        <f aca="true" t="shared" si="66" ref="G197:G212">C197+0.25*(($I$4*(C197+E197))-(($I$4/$I$3)*(C197*C197+E197*E197))-($I$5*(B197*C197+E197*D197)))</f>
        <v>1.4197674065890356</v>
      </c>
    </row>
    <row r="198" spans="1:7" ht="12.75">
      <c r="A198">
        <f t="shared" si="64"/>
        <v>91</v>
      </c>
      <c r="B198">
        <f t="shared" si="47"/>
        <v>8.7782013340257</v>
      </c>
      <c r="C198">
        <f t="shared" si="48"/>
        <v>1.4197674065890356</v>
      </c>
      <c r="D198">
        <f t="shared" si="62"/>
        <v>8.775479049766385</v>
      </c>
      <c r="E198">
        <f t="shared" si="63"/>
        <v>1.42077072454915</v>
      </c>
      <c r="F198">
        <f t="shared" si="65"/>
        <v>8.775474995246297</v>
      </c>
      <c r="G198">
        <f t="shared" si="66"/>
        <v>1.4207722417289363</v>
      </c>
    </row>
    <row r="199" spans="1:7" ht="12.75">
      <c r="A199">
        <f t="shared" si="64"/>
        <v>91.5</v>
      </c>
      <c r="B199">
        <f t="shared" si="47"/>
        <v>8.775474995246297</v>
      </c>
      <c r="C199">
        <f t="shared" si="48"/>
        <v>1.4207722417289363</v>
      </c>
      <c r="D199">
        <f t="shared" si="62"/>
        <v>8.772744584146254</v>
      </c>
      <c r="E199">
        <f t="shared" si="63"/>
        <v>1.4217785984279687</v>
      </c>
      <c r="F199">
        <f t="shared" si="65"/>
        <v>8.77274051486486</v>
      </c>
      <c r="G199">
        <f t="shared" si="66"/>
        <v>1.4217801216531756</v>
      </c>
    </row>
    <row r="200" spans="1:7" ht="12.75">
      <c r="A200">
        <f t="shared" si="64"/>
        <v>92</v>
      </c>
      <c r="B200">
        <f t="shared" si="47"/>
        <v>8.77274051486486</v>
      </c>
      <c r="C200">
        <f t="shared" si="48"/>
        <v>1.4217801216531756</v>
      </c>
      <c r="D200">
        <f t="shared" si="62"/>
        <v>8.7700019472161</v>
      </c>
      <c r="E200">
        <f t="shared" si="63"/>
        <v>1.4227895291995132</v>
      </c>
      <c r="F200">
        <f t="shared" si="65"/>
        <v>8.769997863014204</v>
      </c>
      <c r="G200">
        <f t="shared" si="66"/>
        <v>1.4227910584976848</v>
      </c>
    </row>
    <row r="201" spans="1:7" ht="12.75">
      <c r="A201">
        <f t="shared" si="64"/>
        <v>92.5</v>
      </c>
      <c r="B201">
        <f t="shared" si="47"/>
        <v>8.769997863014204</v>
      </c>
      <c r="C201">
        <f t="shared" si="48"/>
        <v>1.4227910584976848</v>
      </c>
      <c r="D201">
        <f t="shared" si="62"/>
        <v>8.767251108797856</v>
      </c>
      <c r="E201">
        <f t="shared" si="63"/>
        <v>1.423803529055222</v>
      </c>
      <c r="F201">
        <f t="shared" si="65"/>
        <v>8.767247009523606</v>
      </c>
      <c r="G201">
        <f t="shared" si="66"/>
        <v>1.4238050644543687</v>
      </c>
    </row>
    <row r="202" spans="1:7" ht="12.75">
      <c r="A202">
        <f t="shared" si="64"/>
        <v>93</v>
      </c>
      <c r="B202">
        <f t="shared" si="47"/>
        <v>8.767247009523606</v>
      </c>
      <c r="C202">
        <f t="shared" si="48"/>
        <v>1.4238050644543687</v>
      </c>
      <c r="D202">
        <f t="shared" si="62"/>
        <v>8.764492038423828</v>
      </c>
      <c r="E202">
        <f t="shared" si="63"/>
        <v>1.4248206102434113</v>
      </c>
      <c r="F202">
        <f t="shared" si="65"/>
        <v>8.764487923931968</v>
      </c>
      <c r="G202">
        <f t="shared" si="66"/>
        <v>1.4248221517719841</v>
      </c>
    </row>
    <row r="203" spans="1:7" ht="12.75">
      <c r="A203">
        <f t="shared" si="64"/>
        <v>93.5</v>
      </c>
      <c r="B203">
        <f t="shared" si="47"/>
        <v>8.764487923931968</v>
      </c>
      <c r="C203">
        <f t="shared" si="48"/>
        <v>1.4248221517719841</v>
      </c>
      <c r="D203">
        <f t="shared" si="62"/>
        <v>8.761724705348438</v>
      </c>
      <c r="E203">
        <f t="shared" si="63"/>
        <v>1.4258407850701071</v>
      </c>
      <c r="F203">
        <f t="shared" si="65"/>
        <v>8.761720575499641</v>
      </c>
      <c r="G203">
        <f t="shared" si="66"/>
        <v>1.425842332756976</v>
      </c>
    </row>
    <row r="204" spans="1:7" ht="12.75">
      <c r="A204">
        <f t="shared" si="64"/>
        <v>94</v>
      </c>
      <c r="B204">
        <f t="shared" si="47"/>
        <v>8.761720575499641</v>
      </c>
      <c r="C204">
        <f t="shared" si="48"/>
        <v>1.425842332756976</v>
      </c>
      <c r="D204">
        <f t="shared" si="62"/>
        <v>8.758949078558777</v>
      </c>
      <c r="E204">
        <f t="shared" si="63"/>
        <v>1.4268640658998397</v>
      </c>
      <c r="F204">
        <f t="shared" si="65"/>
        <v>8.758944933219036</v>
      </c>
      <c r="G204">
        <f t="shared" si="66"/>
        <v>1.426865619774274</v>
      </c>
    </row>
    <row r="205" spans="1:7" ht="12.75">
      <c r="A205">
        <f t="shared" si="64"/>
        <v>94.5</v>
      </c>
      <c r="B205">
        <f t="shared" si="47"/>
        <v>8.758944933219036</v>
      </c>
      <c r="C205">
        <f t="shared" si="48"/>
        <v>1.426865619774274</v>
      </c>
      <c r="D205">
        <f t="shared" si="62"/>
        <v>8.756165126784056</v>
      </c>
      <c r="E205">
        <f t="shared" si="63"/>
        <v>1.4278904651564017</v>
      </c>
      <c r="F205">
        <f t="shared" si="65"/>
        <v>8.756160965824133</v>
      </c>
      <c r="G205">
        <f t="shared" si="66"/>
        <v>1.4278920252480507</v>
      </c>
    </row>
    <row r="206" spans="1:7" ht="12.75">
      <c r="A206">
        <f t="shared" si="64"/>
        <v>95</v>
      </c>
      <c r="B206">
        <f t="shared" si="47"/>
        <v>8.756160965824133</v>
      </c>
      <c r="C206">
        <f t="shared" si="48"/>
        <v>1.4278920252480507</v>
      </c>
      <c r="D206">
        <f t="shared" si="62"/>
        <v>8.753372818504072</v>
      </c>
      <c r="E206">
        <f t="shared" si="63"/>
        <v>1.4289199953235727</v>
      </c>
      <c r="F206">
        <f t="shared" si="65"/>
        <v>8.753368641799002</v>
      </c>
      <c r="G206">
        <f t="shared" si="66"/>
        <v>1.4289215616624509</v>
      </c>
    </row>
    <row r="207" spans="1:7" ht="12.75">
      <c r="A207">
        <f t="shared" si="64"/>
        <v>95.5</v>
      </c>
      <c r="B207">
        <f t="shared" si="47"/>
        <v>8.753368641799002</v>
      </c>
      <c r="C207">
        <f t="shared" si="48"/>
        <v>1.4289215616624509</v>
      </c>
      <c r="D207">
        <f t="shared" si="62"/>
        <v>8.750572121956779</v>
      </c>
      <c r="E207">
        <f t="shared" si="63"/>
        <v>1.4299526689458177</v>
      </c>
      <c r="F207">
        <f t="shared" si="65"/>
        <v>8.750567929385412</v>
      </c>
      <c r="G207">
        <f t="shared" si="66"/>
        <v>1.4299542415622897</v>
      </c>
    </row>
    <row r="208" spans="1:7" ht="12.75">
      <c r="A208">
        <f t="shared" si="64"/>
        <v>96</v>
      </c>
      <c r="B208">
        <f t="shared" si="47"/>
        <v>8.750567929385412</v>
      </c>
      <c r="C208">
        <f t="shared" si="48"/>
        <v>1.4299542415622897</v>
      </c>
      <c r="D208">
        <f aca="true" t="shared" si="67" ref="D208:D223">B208+0.5*(($G$4*B208)-(($G$4/$G$3)*B208*B208)-($G$5*B208*C208))</f>
        <v>8.747763005145039</v>
      </c>
      <c r="E208">
        <f aca="true" t="shared" si="68" ref="E208:E223">C208+0.5*(($I$4*C208)-(($I$4/$I$3)*C208*C208)-($I$5*C208*B208))</f>
        <v>1.4309884986289578</v>
      </c>
      <c r="F208">
        <f t="shared" si="65"/>
        <v>8.747758796589638</v>
      </c>
      <c r="G208">
        <f t="shared" si="66"/>
        <v>1.4309900775537256</v>
      </c>
    </row>
    <row r="209" spans="1:7" ht="12.75">
      <c r="A209">
        <f t="shared" si="64"/>
        <v>96.5</v>
      </c>
      <c r="B209">
        <f aca="true" t="shared" si="69" ref="B209:B272">F208</f>
        <v>8.747758796589638</v>
      </c>
      <c r="C209">
        <f aca="true" t="shared" si="70" ref="C209:C272">G208</f>
        <v>1.4309900775537256</v>
      </c>
      <c r="D209">
        <f t="shared" si="67"/>
        <v>8.744945435842647</v>
      </c>
      <c r="E209">
        <f t="shared" si="68"/>
        <v>1.4320274970408193</v>
      </c>
      <c r="F209">
        <f t="shared" si="65"/>
        <v>8.744941211188513</v>
      </c>
      <c r="G209">
        <f t="shared" si="66"/>
        <v>1.4320290823049104</v>
      </c>
    </row>
    <row r="210" spans="1:7" ht="12.75">
      <c r="A210">
        <f t="shared" si="64"/>
        <v>97</v>
      </c>
      <c r="B210">
        <f t="shared" si="69"/>
        <v>8.744941211188513</v>
      </c>
      <c r="C210">
        <f t="shared" si="70"/>
        <v>1.4320290823049104</v>
      </c>
      <c r="D210">
        <f t="shared" si="67"/>
        <v>8.742119381599682</v>
      </c>
      <c r="E210">
        <f t="shared" si="68"/>
        <v>1.433069676911861</v>
      </c>
      <c r="F210">
        <f t="shared" si="65"/>
        <v>8.742115140734821</v>
      </c>
      <c r="G210">
        <f t="shared" si="66"/>
        <v>1.4330712685466178</v>
      </c>
    </row>
    <row r="211" spans="1:7" ht="12.75">
      <c r="A211">
        <f t="shared" si="64"/>
        <v>97.5</v>
      </c>
      <c r="B211">
        <f t="shared" si="69"/>
        <v>8.742115140734821</v>
      </c>
      <c r="C211">
        <f t="shared" si="70"/>
        <v>1.4330712685466178</v>
      </c>
      <c r="D211">
        <f t="shared" si="67"/>
        <v>8.739284809747263</v>
      </c>
      <c r="E211">
        <f t="shared" si="68"/>
        <v>1.4341150510357832</v>
      </c>
      <c r="F211">
        <f t="shared" si="65"/>
        <v>8.739280552562077</v>
      </c>
      <c r="G211">
        <f t="shared" si="66"/>
        <v>1.4341166490728543</v>
      </c>
    </row>
    <row r="212" spans="1:7" ht="12.75">
      <c r="A212">
        <f t="shared" si="64"/>
        <v>98</v>
      </c>
      <c r="B212">
        <f t="shared" si="69"/>
        <v>8.739280552562077</v>
      </c>
      <c r="C212">
        <f t="shared" si="70"/>
        <v>1.4341166490728543</v>
      </c>
      <c r="D212">
        <f t="shared" si="67"/>
        <v>8.736441687401742</v>
      </c>
      <c r="E212">
        <f t="shared" si="68"/>
        <v>1.435163632270122</v>
      </c>
      <c r="F212">
        <f t="shared" si="65"/>
        <v>8.736437413788757</v>
      </c>
      <c r="G212">
        <f t="shared" si="66"/>
        <v>1.4351652367414538</v>
      </c>
    </row>
    <row r="213" spans="1:7" ht="12.75">
      <c r="A213">
        <f aca="true" t="shared" si="71" ref="A213:A228">A212+0.5</f>
        <v>98.5</v>
      </c>
      <c r="B213">
        <f t="shared" si="69"/>
        <v>8.736437413788757</v>
      </c>
      <c r="C213">
        <f t="shared" si="70"/>
        <v>1.4351652367414538</v>
      </c>
      <c r="D213">
        <f t="shared" si="67"/>
        <v>8.733589981468414</v>
      </c>
      <c r="E213">
        <f t="shared" si="68"/>
        <v>1.4362154335368276</v>
      </c>
      <c r="F213">
        <f aca="true" t="shared" si="72" ref="F213:F228">B213+0.25*(($G$4*(B213+D213))-(($G$4/$G$3)*((B213*B213)+(D213*D213)))-($G$5*(B213*C213+D213*E213)))</f>
        <v>8.733585691322027</v>
      </c>
      <c r="G213">
        <f aca="true" t="shared" si="73" ref="G213:G228">C213+0.25*(($I$4*(C213+E213))-(($I$4/$I$3)*(C213*C213+E213*E213))-($I$5*(B213*C213+E213*D213)))</f>
        <v>1.4362170444746565</v>
      </c>
    </row>
    <row r="214" spans="1:7" ht="12.75">
      <c r="A214">
        <f t="shared" si="71"/>
        <v>99</v>
      </c>
      <c r="B214">
        <f t="shared" si="69"/>
        <v>8.733585691322027</v>
      </c>
      <c r="C214">
        <f t="shared" si="70"/>
        <v>1.4362170444746565</v>
      </c>
      <c r="D214">
        <f t="shared" si="67"/>
        <v>8.730729658644773</v>
      </c>
      <c r="E214">
        <f t="shared" si="68"/>
        <v>1.4372704678228294</v>
      </c>
      <c r="F214">
        <f t="shared" si="72"/>
        <v>8.730725351861025</v>
      </c>
      <c r="G214">
        <f t="shared" si="73"/>
        <v>1.437272085259676</v>
      </c>
    </row>
    <row r="215" spans="1:7" ht="12.75">
      <c r="A215">
        <f t="shared" si="71"/>
        <v>99.5</v>
      </c>
      <c r="B215">
        <f t="shared" si="69"/>
        <v>8.730725351861025</v>
      </c>
      <c r="C215">
        <f t="shared" si="70"/>
        <v>1.437272085259676</v>
      </c>
      <c r="D215">
        <f t="shared" si="67"/>
        <v>8.727860685423353</v>
      </c>
      <c r="E215">
        <f t="shared" si="68"/>
        <v>1.4383287481805918</v>
      </c>
      <c r="F215">
        <f t="shared" si="72"/>
        <v>8.727856361899732</v>
      </c>
      <c r="G215">
        <f t="shared" si="73"/>
        <v>1.4383303721492546</v>
      </c>
    </row>
    <row r="216" spans="1:7" ht="12.75">
      <c r="A216">
        <f t="shared" si="71"/>
        <v>100</v>
      </c>
      <c r="B216">
        <f t="shared" si="69"/>
        <v>8.727856361899732</v>
      </c>
      <c r="C216">
        <f t="shared" si="70"/>
        <v>1.4383303721492546</v>
      </c>
      <c r="D216">
        <f t="shared" si="67"/>
        <v>8.72498302809422</v>
      </c>
      <c r="E216">
        <f t="shared" si="68"/>
        <v>1.439390287728657</v>
      </c>
      <c r="F216">
        <f t="shared" si="72"/>
        <v>8.72497868772946</v>
      </c>
      <c r="G216">
        <f t="shared" si="73"/>
        <v>1.4393919182622081</v>
      </c>
    </row>
    <row r="217" spans="1:7" ht="12.75">
      <c r="A217">
        <f t="shared" si="71"/>
        <v>100.5</v>
      </c>
      <c r="B217">
        <f t="shared" si="69"/>
        <v>8.72497868772946</v>
      </c>
      <c r="C217">
        <f t="shared" si="70"/>
        <v>1.4393919182622081</v>
      </c>
      <c r="D217">
        <f t="shared" si="67"/>
        <v>8.72209665274709</v>
      </c>
      <c r="E217">
        <f t="shared" si="68"/>
        <v>1.4404550996521832</v>
      </c>
      <c r="F217">
        <f t="shared" si="72"/>
        <v>8.72209229544101</v>
      </c>
      <c r="G217">
        <f t="shared" si="73"/>
        <v>1.440456736783963</v>
      </c>
    </row>
    <row r="218" spans="1:7" ht="12.75">
      <c r="A218">
        <f t="shared" si="71"/>
        <v>101</v>
      </c>
      <c r="B218">
        <f t="shared" si="69"/>
        <v>8.72209229544101</v>
      </c>
      <c r="C218">
        <f t="shared" si="70"/>
        <v>1.440456736783963</v>
      </c>
      <c r="D218">
        <f t="shared" si="67"/>
        <v>8.719201525273185</v>
      </c>
      <c r="E218">
        <f t="shared" si="68"/>
        <v>1.441523197203471</v>
      </c>
      <c r="F218">
        <f t="shared" si="72"/>
        <v>8.719197150926535</v>
      </c>
      <c r="G218">
        <f t="shared" si="73"/>
        <v>1.4415248409670847</v>
      </c>
    </row>
    <row r="219" spans="1:7" ht="12.75">
      <c r="A219">
        <f t="shared" si="71"/>
        <v>101.5</v>
      </c>
      <c r="B219">
        <f t="shared" si="69"/>
        <v>8.719197150926535</v>
      </c>
      <c r="C219">
        <f t="shared" si="70"/>
        <v>1.4415248409670847</v>
      </c>
      <c r="D219">
        <f t="shared" si="67"/>
        <v>8.716297611366777</v>
      </c>
      <c r="E219">
        <f t="shared" si="68"/>
        <v>1.4425945937024853</v>
      </c>
      <c r="F219">
        <f t="shared" si="72"/>
        <v>8.7162932198811</v>
      </c>
      <c r="G219">
        <f t="shared" si="73"/>
        <v>1.4425962441318</v>
      </c>
    </row>
    <row r="220" spans="1:7" ht="12.75">
      <c r="A220">
        <f t="shared" si="71"/>
        <v>102</v>
      </c>
      <c r="B220">
        <f t="shared" si="69"/>
        <v>8.7162932198811</v>
      </c>
      <c r="C220">
        <f t="shared" si="70"/>
        <v>1.4425962441318</v>
      </c>
      <c r="D220">
        <f t="shared" si="67"/>
        <v>8.71338487652651</v>
      </c>
      <c r="E220">
        <f t="shared" si="68"/>
        <v>1.4436693025373728</v>
      </c>
      <c r="F220">
        <f t="shared" si="72"/>
        <v>8.71338046780401</v>
      </c>
      <c r="G220">
        <f t="shared" si="73"/>
        <v>1.443670959666514</v>
      </c>
    </row>
    <row r="221" spans="1:7" ht="12.75">
      <c r="A221">
        <f t="shared" si="71"/>
        <v>102.5</v>
      </c>
      <c r="B221">
        <f t="shared" si="69"/>
        <v>8.71338046780401</v>
      </c>
      <c r="C221">
        <f t="shared" si="70"/>
        <v>1.443670959666514</v>
      </c>
      <c r="D221">
        <f t="shared" si="67"/>
        <v>8.710463286056465</v>
      </c>
      <c r="E221">
        <f t="shared" si="68"/>
        <v>1.444747337164971</v>
      </c>
      <c r="F221">
        <f t="shared" si="72"/>
        <v>8.710458859999898</v>
      </c>
      <c r="G221">
        <f t="shared" si="73"/>
        <v>1.444749001028321</v>
      </c>
    </row>
    <row r="222" spans="1:7" ht="12.75">
      <c r="A222">
        <f t="shared" si="71"/>
        <v>103</v>
      </c>
      <c r="B222">
        <f t="shared" si="69"/>
        <v>8.710458859999898</v>
      </c>
      <c r="C222">
        <f t="shared" si="70"/>
        <v>1.444749001028321</v>
      </c>
      <c r="D222">
        <f t="shared" si="67"/>
        <v>8.707532805067043</v>
      </c>
      <c r="E222">
        <f t="shared" si="68"/>
        <v>1.4458287111113182</v>
      </c>
      <c r="F222">
        <f t="shared" si="72"/>
        <v>8.707528361579607</v>
      </c>
      <c r="G222">
        <f t="shared" si="73"/>
        <v>1.445830381743513</v>
      </c>
    </row>
    <row r="223" spans="1:7" ht="12.75">
      <c r="A223">
        <f t="shared" si="71"/>
        <v>103.5</v>
      </c>
      <c r="B223">
        <f t="shared" si="69"/>
        <v>8.707528361579607</v>
      </c>
      <c r="C223">
        <f t="shared" si="70"/>
        <v>1.445830381743513</v>
      </c>
      <c r="D223">
        <f t="shared" si="67"/>
        <v>8.704593398475643</v>
      </c>
      <c r="E223">
        <f t="shared" si="68"/>
        <v>1.4469134379721549</v>
      </c>
      <c r="F223">
        <f t="shared" si="72"/>
        <v>8.704588937460887</v>
      </c>
      <c r="G223">
        <f t="shared" si="73"/>
        <v>1.4469151154080835</v>
      </c>
    </row>
    <row r="224" spans="1:7" ht="12.75">
      <c r="A224">
        <f t="shared" si="71"/>
        <v>104</v>
      </c>
      <c r="B224">
        <f t="shared" si="69"/>
        <v>8.704588937460887</v>
      </c>
      <c r="C224">
        <f t="shared" si="70"/>
        <v>1.4469151154080835</v>
      </c>
      <c r="D224">
        <f aca="true" t="shared" si="74" ref="D224:D239">B224+0.5*(($G$4*B224)-(($G$4/$G$3)*B224*B224)-($G$5*B224*C224))</f>
        <v>8.701645031007175</v>
      </c>
      <c r="E224">
        <f aca="true" t="shared" si="75" ref="E224:E239">C224+0.5*(($I$4*C224)-(($I$4/$I$3)*C224*C224)-($I$5*C224*B224))</f>
        <v>1.448001531413427</v>
      </c>
      <c r="F224">
        <f t="shared" si="72"/>
        <v>8.70164055236891</v>
      </c>
      <c r="G224">
        <f t="shared" si="73"/>
        <v>1.4480032156882292</v>
      </c>
    </row>
    <row r="225" spans="1:7" ht="12.75">
      <c r="A225">
        <f t="shared" si="71"/>
        <v>104.5</v>
      </c>
      <c r="B225">
        <f t="shared" si="69"/>
        <v>8.70164055236891</v>
      </c>
      <c r="C225">
        <f t="shared" si="70"/>
        <v>1.4480032156882292</v>
      </c>
      <c r="D225">
        <f t="shared" si="74"/>
        <v>8.698687667194415</v>
      </c>
      <c r="E225">
        <f t="shared" si="75"/>
        <v>1.4490930051717836</v>
      </c>
      <c r="F225">
        <f t="shared" si="72"/>
        <v>8.698683170836642</v>
      </c>
      <c r="G225">
        <f t="shared" si="73"/>
        <v>1.4490946963208498</v>
      </c>
    </row>
    <row r="226" spans="1:7" ht="12.75">
      <c r="A226">
        <f t="shared" si="71"/>
        <v>105</v>
      </c>
      <c r="B226">
        <f t="shared" si="69"/>
        <v>8.698683170836642</v>
      </c>
      <c r="C226">
        <f t="shared" si="70"/>
        <v>1.4490946963208498</v>
      </c>
      <c r="D226">
        <f t="shared" si="74"/>
        <v>8.695721271378225</v>
      </c>
      <c r="E226">
        <f t="shared" si="75"/>
        <v>1.450187873055076</v>
      </c>
      <c r="F226">
        <f t="shared" si="72"/>
        <v>8.695716757205052</v>
      </c>
      <c r="G226">
        <f t="shared" si="73"/>
        <v>1.4501895711140451</v>
      </c>
    </row>
    <row r="227" spans="1:7" ht="12.75">
      <c r="A227">
        <f t="shared" si="71"/>
        <v>105.5</v>
      </c>
      <c r="B227">
        <f t="shared" si="69"/>
        <v>8.695716757205052</v>
      </c>
      <c r="C227">
        <f t="shared" si="70"/>
        <v>1.4501895711140451</v>
      </c>
      <c r="D227">
        <f t="shared" si="74"/>
        <v>8.692745807707631</v>
      </c>
      <c r="E227">
        <f t="shared" si="75"/>
        <v>1.4512861489428523</v>
      </c>
      <c r="F227">
        <f t="shared" si="72"/>
        <v>8.692741275623217</v>
      </c>
      <c r="G227">
        <f t="shared" si="73"/>
        <v>1.4512878539476133</v>
      </c>
    </row>
    <row r="228" spans="1:7" ht="12.75">
      <c r="A228">
        <f t="shared" si="71"/>
        <v>106</v>
      </c>
      <c r="B228">
        <f t="shared" si="69"/>
        <v>8.692741275623217</v>
      </c>
      <c r="C228">
        <f t="shared" si="70"/>
        <v>1.4512878539476133</v>
      </c>
      <c r="D228">
        <f t="shared" si="74"/>
        <v>8.689761240139791</v>
      </c>
      <c r="E228">
        <f t="shared" si="75"/>
        <v>1.4523878467868563</v>
      </c>
      <c r="F228">
        <f t="shared" si="72"/>
        <v>8.689756690048284</v>
      </c>
      <c r="G228">
        <f t="shared" si="73"/>
        <v>1.4523895587735454</v>
      </c>
    </row>
    <row r="229" spans="1:7" ht="12.75">
      <c r="A229">
        <f aca="true" t="shared" si="76" ref="A229:A244">A228+0.5</f>
        <v>106.5</v>
      </c>
      <c r="B229">
        <f t="shared" si="69"/>
        <v>8.689756690048284</v>
      </c>
      <c r="C229">
        <f t="shared" si="70"/>
        <v>1.4523895587735454</v>
      </c>
      <c r="D229">
        <f t="shared" si="74"/>
        <v>8.68676753243986</v>
      </c>
      <c r="E229">
        <f t="shared" si="75"/>
        <v>1.4534929806115195</v>
      </c>
      <c r="F229">
        <f aca="true" t="shared" si="77" ref="F229:F244">B229+0.25*(($G$4*(B229+D229))-(($G$4/$G$3)*((B229*B229)+(D229*D229)))-($G$5*(B229*C229+D229*E229)))</f>
        <v>8.686762964245341</v>
      </c>
      <c r="G229">
        <f aca="true" t="shared" si="78" ref="G229:G244">C229+0.25*(($I$4*(C229+E229))-(($I$4/$I$3)*(C229*C229+E229*E229))-($I$5*(B229*C229+E229*D229)))</f>
        <v>1.453494699616522</v>
      </c>
    </row>
    <row r="230" spans="1:7" ht="12.75">
      <c r="A230">
        <f t="shared" si="76"/>
        <v>107</v>
      </c>
      <c r="B230">
        <f t="shared" si="69"/>
        <v>8.686762964245341</v>
      </c>
      <c r="C230">
        <f t="shared" si="70"/>
        <v>1.453494699616522</v>
      </c>
      <c r="D230">
        <f t="shared" si="74"/>
        <v>8.683764648180743</v>
      </c>
      <c r="E230">
        <f t="shared" si="75"/>
        <v>1.4546015645144599</v>
      </c>
      <c r="F230">
        <f t="shared" si="77"/>
        <v>8.683760061787181</v>
      </c>
      <c r="G230">
        <f t="shared" si="78"/>
        <v>1.4546032905744086</v>
      </c>
    </row>
    <row r="231" spans="1:7" ht="12.75">
      <c r="A231">
        <f t="shared" si="76"/>
        <v>107.5</v>
      </c>
      <c r="B231">
        <f t="shared" si="69"/>
        <v>8.683760061787181</v>
      </c>
      <c r="C231">
        <f t="shared" si="70"/>
        <v>1.4546032905744086</v>
      </c>
      <c r="D231">
        <f t="shared" si="74"/>
        <v>8.680752550742774</v>
      </c>
      <c r="E231">
        <f t="shared" si="75"/>
        <v>1.455713612666976</v>
      </c>
      <c r="F231">
        <f t="shared" si="77"/>
        <v>8.680747946053977</v>
      </c>
      <c r="G231">
        <f t="shared" si="78"/>
        <v>1.4557153458187533</v>
      </c>
    </row>
    <row r="232" spans="1:7" ht="12.75">
      <c r="A232">
        <f t="shared" si="76"/>
        <v>108</v>
      </c>
      <c r="B232">
        <f t="shared" si="69"/>
        <v>8.680747946053977</v>
      </c>
      <c r="C232">
        <f t="shared" si="70"/>
        <v>1.4557153458187533</v>
      </c>
      <c r="D232">
        <f t="shared" si="74"/>
        <v>8.677731203313302</v>
      </c>
      <c r="E232">
        <f t="shared" si="75"/>
        <v>1.4568291393145456</v>
      </c>
      <c r="F232">
        <f t="shared" si="77"/>
        <v>8.677726580232875</v>
      </c>
      <c r="G232">
        <f t="shared" si="78"/>
        <v>1.4568308795952822</v>
      </c>
    </row>
    <row r="233" spans="1:7" ht="12.75">
      <c r="A233">
        <f t="shared" si="76"/>
        <v>108.5</v>
      </c>
      <c r="B233">
        <f t="shared" si="69"/>
        <v>8.677726580232875</v>
      </c>
      <c r="C233">
        <f t="shared" si="70"/>
        <v>1.4568308795952822</v>
      </c>
      <c r="D233">
        <f t="shared" si="74"/>
        <v>8.674700568886205</v>
      </c>
      <c r="E233">
        <f t="shared" si="75"/>
        <v>1.4579481587773226</v>
      </c>
      <c r="F233">
        <f t="shared" si="77"/>
        <v>8.674695927317519</v>
      </c>
      <c r="G233">
        <f t="shared" si="78"/>
        <v>1.4579499062243988</v>
      </c>
    </row>
    <row r="234" spans="1:7" ht="12.75">
      <c r="A234">
        <f t="shared" si="76"/>
        <v>109</v>
      </c>
      <c r="B234">
        <f t="shared" si="69"/>
        <v>8.674695927317519</v>
      </c>
      <c r="C234">
        <f t="shared" si="70"/>
        <v>1.4579499062243988</v>
      </c>
      <c r="D234">
        <f t="shared" si="74"/>
        <v>8.671660610261341</v>
      </c>
      <c r="E234">
        <f t="shared" si="75"/>
        <v>1.4590706854506363</v>
      </c>
      <c r="F234">
        <f t="shared" si="77"/>
        <v>8.671655950107489</v>
      </c>
      <c r="G234">
        <f t="shared" si="78"/>
        <v>1.4590724401016824</v>
      </c>
    </row>
    <row r="235" spans="1:7" ht="12.75">
      <c r="A235">
        <f t="shared" si="76"/>
        <v>109.5</v>
      </c>
      <c r="B235">
        <f t="shared" si="69"/>
        <v>8.671655950107489</v>
      </c>
      <c r="C235">
        <f t="shared" si="70"/>
        <v>1.4590724401016824</v>
      </c>
      <c r="D235">
        <f t="shared" si="74"/>
        <v>8.668611290043927</v>
      </c>
      <c r="E235">
        <f t="shared" si="75"/>
        <v>1.4601967338054929</v>
      </c>
      <c r="F235">
        <f t="shared" si="77"/>
        <v>8.668606611207698</v>
      </c>
      <c r="G235">
        <f t="shared" si="78"/>
        <v>1.4601984956983898</v>
      </c>
    </row>
    <row r="236" spans="1:7" ht="12.75">
      <c r="A236">
        <f t="shared" si="76"/>
        <v>110</v>
      </c>
      <c r="B236">
        <f t="shared" si="69"/>
        <v>8.668606611207698</v>
      </c>
      <c r="C236">
        <f t="shared" si="70"/>
        <v>1.4601984956983898</v>
      </c>
      <c r="D236">
        <f t="shared" si="74"/>
        <v>8.665552570643861</v>
      </c>
      <c r="E236">
        <f t="shared" si="75"/>
        <v>1.4613263183890768</v>
      </c>
      <c r="F236">
        <f t="shared" si="77"/>
        <v>8.665547873027712</v>
      </c>
      <c r="G236">
        <f t="shared" si="78"/>
        <v>1.4613280875619574</v>
      </c>
    </row>
    <row r="237" spans="1:7" ht="12.75">
      <c r="A237">
        <f t="shared" si="76"/>
        <v>110.5</v>
      </c>
      <c r="B237">
        <f t="shared" si="69"/>
        <v>8.665547873027712</v>
      </c>
      <c r="C237">
        <f t="shared" si="70"/>
        <v>1.4613280875619574</v>
      </c>
      <c r="D237">
        <f t="shared" si="74"/>
        <v>8.662484414275005</v>
      </c>
      <c r="E237">
        <f t="shared" si="75"/>
        <v>1.4624594538252567</v>
      </c>
      <c r="F237">
        <f t="shared" si="77"/>
        <v>8.662479697781029</v>
      </c>
      <c r="G237">
        <f t="shared" si="78"/>
        <v>1.4624612303165068</v>
      </c>
    </row>
    <row r="238" spans="1:7" ht="12.75">
      <c r="A238">
        <f t="shared" si="76"/>
        <v>111</v>
      </c>
      <c r="B238">
        <f t="shared" si="69"/>
        <v>8.662479697781029</v>
      </c>
      <c r="C238">
        <f t="shared" si="70"/>
        <v>1.4624612303165068</v>
      </c>
      <c r="D238">
        <f t="shared" si="74"/>
        <v>8.659406782954393</v>
      </c>
      <c r="E238">
        <f t="shared" si="75"/>
        <v>1.4635961548150913</v>
      </c>
      <c r="F238">
        <f t="shared" si="77"/>
        <v>8.659402047484301</v>
      </c>
      <c r="G238">
        <f t="shared" si="78"/>
        <v>1.4635979386633498</v>
      </c>
    </row>
    <row r="239" spans="1:7" ht="12.75">
      <c r="A239">
        <f t="shared" si="76"/>
        <v>111.5</v>
      </c>
      <c r="B239">
        <f t="shared" si="69"/>
        <v>8.659402047484301</v>
      </c>
      <c r="C239">
        <f t="shared" si="70"/>
        <v>1.4635979386633498</v>
      </c>
      <c r="D239">
        <f t="shared" si="74"/>
        <v>8.656319638501426</v>
      </c>
      <c r="E239">
        <f t="shared" si="75"/>
        <v>1.4647364361373378</v>
      </c>
      <c r="F239">
        <f t="shared" si="77"/>
        <v>8.656314883956515</v>
      </c>
      <c r="G239">
        <f t="shared" si="78"/>
        <v>1.4647382273814988</v>
      </c>
    </row>
    <row r="240" spans="1:7" ht="12.75">
      <c r="A240">
        <f t="shared" si="76"/>
        <v>112</v>
      </c>
      <c r="B240">
        <f t="shared" si="69"/>
        <v>8.656314883956515</v>
      </c>
      <c r="C240">
        <f t="shared" si="70"/>
        <v>1.4647382273814988</v>
      </c>
      <c r="D240">
        <f aca="true" t="shared" si="79" ref="D240:D255">B240+0.5*(($G$4*B240)-(($G$4/$G$3)*B240*B240)-($G$5*B240*C240))</f>
        <v>8.653222942536988</v>
      </c>
      <c r="E240">
        <f aca="true" t="shared" si="80" ref="E240:E255">C240+0.5*(($I$4*C240)-(($I$4/$I$3)*C240*C240)-($I$5*C240*B240))</f>
        <v>1.4658803126489641</v>
      </c>
      <c r="F240">
        <f t="shared" si="77"/>
        <v>8.653218168818132</v>
      </c>
      <c r="G240">
        <f t="shared" si="78"/>
        <v>1.465882111328178</v>
      </c>
    </row>
    <row r="241" spans="1:7" ht="12.75">
      <c r="A241">
        <f t="shared" si="76"/>
        <v>112.5</v>
      </c>
      <c r="B241">
        <f t="shared" si="69"/>
        <v>8.653218168818132</v>
      </c>
      <c r="C241">
        <f t="shared" si="70"/>
        <v>1.465882111328178</v>
      </c>
      <c r="D241">
        <f t="shared" si="79"/>
        <v>8.650116656482563</v>
      </c>
      <c r="E241">
        <f t="shared" si="80"/>
        <v>1.4670277992856626</v>
      </c>
      <c r="F241">
        <f t="shared" si="77"/>
        <v>8.650111863490181</v>
      </c>
      <c r="G241">
        <f t="shared" si="78"/>
        <v>1.4670296054393366</v>
      </c>
    </row>
    <row r="242" spans="1:7" ht="12.75">
      <c r="A242">
        <f t="shared" si="76"/>
        <v>113</v>
      </c>
      <c r="B242">
        <f t="shared" si="69"/>
        <v>8.650111863490181</v>
      </c>
      <c r="C242">
        <f t="shared" si="70"/>
        <v>1.4670296054393366</v>
      </c>
      <c r="D242">
        <f t="shared" si="79"/>
        <v>8.647000741559282</v>
      </c>
      <c r="E242">
        <f t="shared" si="80"/>
        <v>1.468178911062366</v>
      </c>
      <c r="F242">
        <f t="shared" si="77"/>
        <v>8.64699592919333</v>
      </c>
      <c r="G242">
        <f t="shared" si="78"/>
        <v>1.4681807247301666</v>
      </c>
    </row>
    <row r="243" spans="1:7" ht="12.75">
      <c r="A243">
        <f t="shared" si="76"/>
        <v>113.5</v>
      </c>
      <c r="B243">
        <f t="shared" si="69"/>
        <v>8.64699592919333</v>
      </c>
      <c r="C243">
        <f t="shared" si="70"/>
        <v>1.4681807247301666</v>
      </c>
      <c r="D243">
        <f t="shared" si="79"/>
        <v>8.643875158786956</v>
      </c>
      <c r="E243">
        <f t="shared" si="80"/>
        <v>1.4693336630737681</v>
      </c>
      <c r="F243">
        <f t="shared" si="77"/>
        <v>8.643870326946908</v>
      </c>
      <c r="G243">
        <f t="shared" si="78"/>
        <v>1.4693354842956217</v>
      </c>
    </row>
    <row r="244" spans="1:7" ht="12.75">
      <c r="A244">
        <f t="shared" si="76"/>
        <v>114</v>
      </c>
      <c r="B244">
        <f t="shared" si="69"/>
        <v>8.643870326946908</v>
      </c>
      <c r="C244">
        <f t="shared" si="70"/>
        <v>1.4693354842956217</v>
      </c>
      <c r="D244">
        <f t="shared" si="79"/>
        <v>8.64073986898308</v>
      </c>
      <c r="E244">
        <f t="shared" si="80"/>
        <v>1.4704920704948454</v>
      </c>
      <c r="F244">
        <f t="shared" si="77"/>
        <v>8.640735017567906</v>
      </c>
      <c r="G244">
        <f t="shared" si="78"/>
        <v>1.47049389931094</v>
      </c>
    </row>
    <row r="245" spans="1:7" ht="12.75">
      <c r="A245">
        <f aca="true" t="shared" si="81" ref="A245:A260">A244+0.5</f>
        <v>114.5</v>
      </c>
      <c r="B245">
        <f t="shared" si="69"/>
        <v>8.640735017567906</v>
      </c>
      <c r="C245">
        <f t="shared" si="70"/>
        <v>1.47049389931094</v>
      </c>
      <c r="D245">
        <f t="shared" si="79"/>
        <v>8.637594832761785</v>
      </c>
      <c r="E245">
        <f t="shared" si="80"/>
        <v>1.4716541485813828</v>
      </c>
      <c r="F245">
        <f aca="true" t="shared" si="82" ref="F245:F260">B245+0.25*(($G$4*(B245+D245))-(($G$4/$G$3)*((B245*B245)+(D245*D245)))-($G$5*(B245*C245+D245*E245)))</f>
        <v>8.637589961669946</v>
      </c>
      <c r="G245">
        <f aca="true" t="shared" si="83" ref="G245:G260">C245+0.25*(($I$4*(C245+E245))-(($I$4/$I$3)*(C245*C245+E245*E245))-($I$5*(B245*C245+E245*D245)))</f>
        <v>1.4716559850321698</v>
      </c>
    </row>
    <row r="246" spans="1:7" ht="12.75">
      <c r="A246">
        <f t="shared" si="81"/>
        <v>115</v>
      </c>
      <c r="B246">
        <f t="shared" si="69"/>
        <v>8.637589961669946</v>
      </c>
      <c r="C246">
        <f t="shared" si="70"/>
        <v>1.4716559850321698</v>
      </c>
      <c r="D246">
        <f t="shared" si="79"/>
        <v>8.634440010532797</v>
      </c>
      <c r="E246">
        <f t="shared" si="80"/>
        <v>1.4728199126705028</v>
      </c>
      <c r="F246">
        <f t="shared" si="82"/>
        <v>8.634435119662223</v>
      </c>
      <c r="G246">
        <f t="shared" si="83"/>
        <v>1.4728217567966981</v>
      </c>
    </row>
    <row r="247" spans="1:7" ht="12.75">
      <c r="A247">
        <f t="shared" si="81"/>
        <v>115.5</v>
      </c>
      <c r="B247">
        <f t="shared" si="69"/>
        <v>8.634435119662223</v>
      </c>
      <c r="C247">
        <f t="shared" si="70"/>
        <v>1.4728217567966981</v>
      </c>
      <c r="D247">
        <f t="shared" si="79"/>
        <v>8.631275362500341</v>
      </c>
      <c r="E247">
        <f t="shared" si="80"/>
        <v>1.473989378181197</v>
      </c>
      <c r="F247">
        <f t="shared" si="82"/>
        <v>8.631270451748422</v>
      </c>
      <c r="G247">
        <f t="shared" si="83"/>
        <v>1.4739912300237832</v>
      </c>
    </row>
    <row r="248" spans="1:7" ht="12.75">
      <c r="A248">
        <f t="shared" si="81"/>
        <v>116</v>
      </c>
      <c r="B248">
        <f t="shared" si="69"/>
        <v>8.631270451748422</v>
      </c>
      <c r="C248">
        <f t="shared" si="70"/>
        <v>1.4739912300237832</v>
      </c>
      <c r="D248">
        <f t="shared" si="79"/>
        <v>8.628100848662033</v>
      </c>
      <c r="E248">
        <f t="shared" si="80"/>
        <v>1.4751625606148617</v>
      </c>
      <c r="F248">
        <f t="shared" si="82"/>
        <v>8.62809591792561</v>
      </c>
      <c r="G248">
        <f t="shared" si="83"/>
        <v>1.4751644202150895</v>
      </c>
    </row>
    <row r="249" spans="1:7" ht="12.75">
      <c r="A249">
        <f t="shared" si="81"/>
        <v>116.5</v>
      </c>
      <c r="B249">
        <f t="shared" si="69"/>
        <v>8.62809591792561</v>
      </c>
      <c r="C249">
        <f t="shared" si="70"/>
        <v>1.4751644202150895</v>
      </c>
      <c r="D249">
        <f t="shared" si="79"/>
        <v>8.624916428807753</v>
      </c>
      <c r="E249">
        <f t="shared" si="80"/>
        <v>1.4763394755558372</v>
      </c>
      <c r="F249">
        <f t="shared" si="82"/>
        <v>8.624911477983101</v>
      </c>
      <c r="G249">
        <f t="shared" si="83"/>
        <v>1.476341342955227</v>
      </c>
    </row>
    <row r="250" spans="1:7" ht="12.75">
      <c r="A250">
        <f t="shared" si="81"/>
        <v>117</v>
      </c>
      <c r="B250">
        <f t="shared" si="69"/>
        <v>8.624911477983101</v>
      </c>
      <c r="C250">
        <f t="shared" si="70"/>
        <v>1.476341342955227</v>
      </c>
      <c r="D250">
        <f t="shared" si="79"/>
        <v>8.621722062518494</v>
      </c>
      <c r="E250">
        <f t="shared" si="80"/>
        <v>1.4775201386719494</v>
      </c>
      <c r="F250">
        <f t="shared" si="82"/>
        <v>8.621717091501313</v>
      </c>
      <c r="G250">
        <f t="shared" si="83"/>
        <v>1.477522013912293</v>
      </c>
    </row>
    <row r="251" spans="1:7" ht="12.75">
      <c r="A251">
        <f t="shared" si="81"/>
        <v>117.5</v>
      </c>
      <c r="B251">
        <f t="shared" si="69"/>
        <v>8.621717091501313</v>
      </c>
      <c r="C251">
        <f t="shared" si="70"/>
        <v>1.477522013912293</v>
      </c>
      <c r="D251">
        <f t="shared" si="79"/>
        <v>8.618517709165182</v>
      </c>
      <c r="E251">
        <f t="shared" si="80"/>
        <v>1.478704565715056</v>
      </c>
      <c r="F251">
        <f t="shared" si="82"/>
        <v>8.618512717850592</v>
      </c>
      <c r="G251">
        <f t="shared" si="83"/>
        <v>1.478706448838419</v>
      </c>
    </row>
    <row r="252" spans="1:7" ht="12.75">
      <c r="A252">
        <f t="shared" si="81"/>
        <v>118</v>
      </c>
      <c r="B252">
        <f t="shared" si="69"/>
        <v>8.618512717850592</v>
      </c>
      <c r="C252">
        <f t="shared" si="70"/>
        <v>1.478706448838419</v>
      </c>
      <c r="D252">
        <f t="shared" si="79"/>
        <v>8.615303327907496</v>
      </c>
      <c r="E252">
        <f t="shared" si="80"/>
        <v>1.4798927725215962</v>
      </c>
      <c r="F252">
        <f t="shared" si="82"/>
        <v>8.61529831619002</v>
      </c>
      <c r="G252">
        <f t="shared" si="83"/>
        <v>1.4798946635703194</v>
      </c>
    </row>
    <row r="253" spans="1:7" ht="12.75">
      <c r="A253">
        <f t="shared" si="81"/>
        <v>118.5</v>
      </c>
      <c r="B253">
        <f t="shared" si="69"/>
        <v>8.61529831619002</v>
      </c>
      <c r="C253">
        <f t="shared" si="70"/>
        <v>1.4798946635703194</v>
      </c>
      <c r="D253">
        <f t="shared" si="79"/>
        <v>8.612078877692646</v>
      </c>
      <c r="E253">
        <f t="shared" si="80"/>
        <v>1.481084775013145</v>
      </c>
      <c r="F253">
        <f t="shared" si="82"/>
        <v>8.612073845466202</v>
      </c>
      <c r="G253">
        <f t="shared" si="83"/>
        <v>1.481086674029846</v>
      </c>
    </row>
    <row r="254" spans="1:7" ht="12.75">
      <c r="A254">
        <f t="shared" si="81"/>
        <v>119</v>
      </c>
      <c r="B254">
        <f t="shared" si="69"/>
        <v>8.612073845466202</v>
      </c>
      <c r="C254">
        <f t="shared" si="70"/>
        <v>1.481086674029846</v>
      </c>
      <c r="D254">
        <f t="shared" si="79"/>
        <v>8.608844317254153</v>
      </c>
      <c r="E254">
        <f t="shared" si="80"/>
        <v>1.4822805891969688</v>
      </c>
      <c r="F254">
        <f t="shared" si="82"/>
        <v>8.608839264412053</v>
      </c>
      <c r="G254">
        <f t="shared" si="83"/>
        <v>1.4822824962245447</v>
      </c>
    </row>
    <row r="255" spans="1:7" ht="12.75">
      <c r="A255">
        <f t="shared" si="81"/>
        <v>119.5</v>
      </c>
      <c r="B255">
        <f t="shared" si="69"/>
        <v>8.608839264412053</v>
      </c>
      <c r="C255">
        <f t="shared" si="70"/>
        <v>1.4822824962245447</v>
      </c>
      <c r="D255">
        <f t="shared" si="79"/>
        <v>8.605599605110605</v>
      </c>
      <c r="E255">
        <f t="shared" si="80"/>
        <v>1.4834802311665878</v>
      </c>
      <c r="F255">
        <f t="shared" si="82"/>
        <v>8.605594531545535</v>
      </c>
      <c r="G255">
        <f t="shared" si="83"/>
        <v>1.4834821462482162</v>
      </c>
    </row>
    <row r="256" spans="1:7" ht="12.75">
      <c r="A256">
        <f t="shared" si="81"/>
        <v>120</v>
      </c>
      <c r="B256">
        <f t="shared" si="69"/>
        <v>8.605594531545535</v>
      </c>
      <c r="C256">
        <f t="shared" si="70"/>
        <v>1.4834821462482162</v>
      </c>
      <c r="D256">
        <f aca="true" t="shared" si="84" ref="D256:D271">B256+0.5*(($G$4*B256)-(($G$4/$G$3)*B256*B256)-($G$5*B256*C256))</f>
        <v>8.602344699564389</v>
      </c>
      <c r="E256">
        <f aca="true" t="shared" si="85" ref="E256:E271">C256+0.5*(($I$4*C256)-(($I$4/$I$3)*C256*C256)-($I$5*C256*B256))</f>
        <v>1.4846837171023404</v>
      </c>
      <c r="F256">
        <f t="shared" si="82"/>
        <v>8.602339605168412</v>
      </c>
      <c r="G256">
        <f t="shared" si="83"/>
        <v>1.4846856402814819</v>
      </c>
    </row>
    <row r="257" spans="1:7" ht="12.75">
      <c r="A257">
        <f t="shared" si="81"/>
        <v>120.5</v>
      </c>
      <c r="B257">
        <f t="shared" si="69"/>
        <v>8.602339605168412</v>
      </c>
      <c r="C257">
        <f t="shared" si="70"/>
        <v>1.4846856402814819</v>
      </c>
      <c r="D257">
        <f t="shared" si="84"/>
        <v>8.599079558700431</v>
      </c>
      <c r="E257">
        <f t="shared" si="85"/>
        <v>1.485891063271952</v>
      </c>
      <c r="F257">
        <f t="shared" si="82"/>
        <v>8.599074443364968</v>
      </c>
      <c r="G257">
        <f t="shared" si="83"/>
        <v>1.4858929945923527</v>
      </c>
    </row>
    <row r="258" spans="1:7" ht="12.75">
      <c r="A258">
        <f t="shared" si="81"/>
        <v>121</v>
      </c>
      <c r="B258">
        <f t="shared" si="69"/>
        <v>8.599074443364968</v>
      </c>
      <c r="C258">
        <f t="shared" si="70"/>
        <v>1.4858929945923527</v>
      </c>
      <c r="D258">
        <f t="shared" si="84"/>
        <v>8.595804140384883</v>
      </c>
      <c r="E258">
        <f t="shared" si="85"/>
        <v>1.4871022860311096</v>
      </c>
      <c r="F258">
        <f t="shared" si="82"/>
        <v>8.59579900400072</v>
      </c>
      <c r="G258">
        <f t="shared" si="83"/>
        <v>1.4871042255368019</v>
      </c>
    </row>
    <row r="259" spans="1:7" ht="12.75">
      <c r="A259">
        <f t="shared" si="81"/>
        <v>121.5</v>
      </c>
      <c r="B259">
        <f t="shared" si="69"/>
        <v>8.59579900400072</v>
      </c>
      <c r="C259">
        <f t="shared" si="70"/>
        <v>1.4871042255368019</v>
      </c>
      <c r="D259">
        <f t="shared" si="84"/>
        <v>8.592518402263844</v>
      </c>
      <c r="E259">
        <f t="shared" si="85"/>
        <v>1.4883174018240368</v>
      </c>
      <c r="F259">
        <f t="shared" si="82"/>
        <v>8.592513244721104</v>
      </c>
      <c r="G259">
        <f t="shared" si="83"/>
        <v>1.4883193495593423</v>
      </c>
    </row>
    <row r="260" spans="1:7" ht="12.75">
      <c r="A260">
        <f t="shared" si="81"/>
        <v>122</v>
      </c>
      <c r="B260">
        <f t="shared" si="69"/>
        <v>8.592513244721104</v>
      </c>
      <c r="C260">
        <f t="shared" si="70"/>
        <v>1.4883193495593423</v>
      </c>
      <c r="D260">
        <f t="shared" si="84"/>
        <v>8.58922230176201</v>
      </c>
      <c r="E260">
        <f t="shared" si="85"/>
        <v>1.4895364271840768</v>
      </c>
      <c r="F260">
        <f t="shared" si="82"/>
        <v>8.58921712295017</v>
      </c>
      <c r="G260">
        <f t="shared" si="83"/>
        <v>1.4895383831936084</v>
      </c>
    </row>
    <row r="261" spans="1:7" ht="12.75">
      <c r="A261">
        <f aca="true" t="shared" si="86" ref="A261:A276">A260+0.5</f>
        <v>122.5</v>
      </c>
      <c r="B261">
        <f t="shared" si="69"/>
        <v>8.58921712295017</v>
      </c>
      <c r="C261">
        <f t="shared" si="70"/>
        <v>1.4895383831936084</v>
      </c>
      <c r="D261">
        <f t="shared" si="84"/>
        <v>8.585915796081373</v>
      </c>
      <c r="E261">
        <f t="shared" si="85"/>
        <v>1.4907593787342774</v>
      </c>
      <c r="F261">
        <f aca="true" t="shared" si="87" ref="F261:F276">B261+0.25*(($G$4*(B261+D261))-(($G$4/$G$3)*((B261*B261)+(D261*D261)))-($G$5*(B261*C261+D261*E261)))</f>
        <v>8.585910595889239</v>
      </c>
      <c r="G261">
        <f aca="true" t="shared" si="88" ref="G261:G276">C261+0.25*(($I$4*(C261+E261))-(($I$4/$I$3)*(C261*C261+E261*E261))-($I$5*(B261*C261+E261*D261)))</f>
        <v>1.4907613430629412</v>
      </c>
    </row>
    <row r="262" spans="1:7" ht="12.75">
      <c r="A262">
        <f t="shared" si="86"/>
        <v>123</v>
      </c>
      <c r="B262">
        <f t="shared" si="69"/>
        <v>8.585910595889239</v>
      </c>
      <c r="C262">
        <f t="shared" si="70"/>
        <v>1.4907613430629412</v>
      </c>
      <c r="D262">
        <f t="shared" si="84"/>
        <v>8.582598842199847</v>
      </c>
      <c r="E262">
        <f t="shared" si="85"/>
        <v>1.4919862731879807</v>
      </c>
      <c r="F262">
        <f t="shared" si="87"/>
        <v>8.582593620515555</v>
      </c>
      <c r="G262">
        <f t="shared" si="88"/>
        <v>1.4919882458809781</v>
      </c>
    </row>
    <row r="263" spans="1:7" ht="12.75">
      <c r="A263">
        <f t="shared" si="86"/>
        <v>123.5</v>
      </c>
      <c r="B263">
        <f t="shared" si="69"/>
        <v>8.582593620515555</v>
      </c>
      <c r="C263">
        <f t="shared" si="70"/>
        <v>1.4919882458809781</v>
      </c>
      <c r="D263">
        <f t="shared" si="84"/>
        <v>8.579271396869924</v>
      </c>
      <c r="E263">
        <f t="shared" si="85"/>
        <v>1.493217127349418</v>
      </c>
      <c r="F263">
        <f t="shared" si="87"/>
        <v>8.579266153580933</v>
      </c>
      <c r="G263">
        <f t="shared" si="88"/>
        <v>1.4932191084522477</v>
      </c>
    </row>
    <row r="264" spans="1:7" ht="12.75">
      <c r="A264">
        <f t="shared" si="86"/>
        <v>124</v>
      </c>
      <c r="B264">
        <f t="shared" si="69"/>
        <v>8.579266153580933</v>
      </c>
      <c r="C264">
        <f t="shared" si="70"/>
        <v>1.4932191084522477</v>
      </c>
      <c r="D264">
        <f t="shared" si="84"/>
        <v>8.5759334166173</v>
      </c>
      <c r="E264">
        <f t="shared" si="85"/>
        <v>1.4944519581143068</v>
      </c>
      <c r="F264">
        <f t="shared" si="87"/>
        <v>8.575928151610382</v>
      </c>
      <c r="G264">
        <f t="shared" si="88"/>
        <v>1.4944539476727676</v>
      </c>
    </row>
    <row r="265" spans="1:7" ht="12.75">
      <c r="A265">
        <f t="shared" si="86"/>
        <v>124.5</v>
      </c>
      <c r="B265">
        <f t="shared" si="69"/>
        <v>8.575928151610382</v>
      </c>
      <c r="C265">
        <f t="shared" si="70"/>
        <v>1.4944539476727676</v>
      </c>
      <c r="D265">
        <f t="shared" si="84"/>
        <v>8.57258485773948</v>
      </c>
      <c r="E265">
        <f t="shared" si="85"/>
        <v>1.4956907824704553</v>
      </c>
      <c r="F265">
        <f t="shared" si="87"/>
        <v>8.57257957090072</v>
      </c>
      <c r="G265">
        <f t="shared" si="88"/>
        <v>1.495692780530648</v>
      </c>
    </row>
    <row r="266" spans="1:7" ht="12.75">
      <c r="A266">
        <f t="shared" si="86"/>
        <v>125</v>
      </c>
      <c r="B266">
        <f t="shared" si="69"/>
        <v>8.57257957090072</v>
      </c>
      <c r="C266">
        <f t="shared" si="70"/>
        <v>1.495692780530648</v>
      </c>
      <c r="D266">
        <f t="shared" si="84"/>
        <v>8.569225676304391</v>
      </c>
      <c r="E266">
        <f t="shared" si="85"/>
        <v>1.4969336174983696</v>
      </c>
      <c r="F266">
        <f t="shared" si="87"/>
        <v>8.569220367519174</v>
      </c>
      <c r="G266">
        <f t="shared" si="88"/>
        <v>1.4969356241066984</v>
      </c>
    </row>
    <row r="267" spans="1:7" ht="12.75">
      <c r="A267">
        <f t="shared" si="86"/>
        <v>125.5</v>
      </c>
      <c r="B267">
        <f t="shared" si="69"/>
        <v>8.569220367519174</v>
      </c>
      <c r="C267">
        <f t="shared" si="70"/>
        <v>1.4969356241066984</v>
      </c>
      <c r="D267">
        <f t="shared" si="84"/>
        <v>8.565855828148969</v>
      </c>
      <c r="E267">
        <f t="shared" si="85"/>
        <v>1.4981804803718644</v>
      </c>
      <c r="F267">
        <f t="shared" si="87"/>
        <v>8.565850497301975</v>
      </c>
      <c r="G267">
        <f t="shared" si="88"/>
        <v>1.4981824955750407</v>
      </c>
    </row>
    <row r="268" spans="1:7" ht="12.75">
      <c r="A268">
        <f t="shared" si="86"/>
        <v>126</v>
      </c>
      <c r="B268">
        <f t="shared" si="69"/>
        <v>8.565850497301975</v>
      </c>
      <c r="C268">
        <f t="shared" si="70"/>
        <v>1.4981824955750407</v>
      </c>
      <c r="D268">
        <f t="shared" si="84"/>
        <v>8.562475268877728</v>
      </c>
      <c r="E268">
        <f t="shared" si="85"/>
        <v>1.4994313883586807</v>
      </c>
      <c r="F268">
        <f t="shared" si="87"/>
        <v>8.562469915852933</v>
      </c>
      <c r="G268">
        <f t="shared" si="88"/>
        <v>1.4994334122037243</v>
      </c>
    </row>
    <row r="269" spans="1:7" ht="12.75">
      <c r="A269">
        <f t="shared" si="86"/>
        <v>126.5</v>
      </c>
      <c r="B269">
        <f t="shared" si="69"/>
        <v>8.562469915852933</v>
      </c>
      <c r="C269">
        <f t="shared" si="70"/>
        <v>1.4994334122037243</v>
      </c>
      <c r="D269">
        <f t="shared" si="84"/>
        <v>8.55908395386134</v>
      </c>
      <c r="E269">
        <f t="shared" si="85"/>
        <v>1.5006863588211063</v>
      </c>
      <c r="F269">
        <f t="shared" si="87"/>
        <v>8.559078578542003</v>
      </c>
      <c r="G269">
        <f t="shared" si="88"/>
        <v>1.5006883913553482</v>
      </c>
    </row>
    <row r="270" spans="1:7" ht="12.75">
      <c r="A270">
        <f t="shared" si="86"/>
        <v>127</v>
      </c>
      <c r="B270">
        <f t="shared" si="69"/>
        <v>8.559078578542003</v>
      </c>
      <c r="C270">
        <f t="shared" si="70"/>
        <v>1.5006883913553482</v>
      </c>
      <c r="D270">
        <f t="shared" si="84"/>
        <v>8.55568183823518</v>
      </c>
      <c r="E270">
        <f t="shared" si="85"/>
        <v>1.501945409216602</v>
      </c>
      <c r="F270">
        <f t="shared" si="87"/>
        <v>8.555676440503836</v>
      </c>
      <c r="G270">
        <f t="shared" si="88"/>
        <v>1.501947450487686</v>
      </c>
    </row>
    <row r="271" spans="1:7" ht="12.75">
      <c r="A271">
        <f t="shared" si="86"/>
        <v>127.5</v>
      </c>
      <c r="B271">
        <f t="shared" si="69"/>
        <v>8.555676440503836</v>
      </c>
      <c r="C271">
        <f t="shared" si="70"/>
        <v>1.501947450487686</v>
      </c>
      <c r="D271">
        <f t="shared" si="84"/>
        <v>8.552268876897866</v>
      </c>
      <c r="E271">
        <f t="shared" si="85"/>
        <v>1.503208557098431</v>
      </c>
      <c r="F271">
        <f t="shared" si="87"/>
        <v>8.552263456636325</v>
      </c>
      <c r="G271">
        <f t="shared" si="88"/>
        <v>1.503210607154317</v>
      </c>
    </row>
    <row r="272" spans="1:7" ht="12.75">
      <c r="A272">
        <f t="shared" si="86"/>
        <v>128</v>
      </c>
      <c r="B272">
        <f t="shared" si="69"/>
        <v>8.552263456636325</v>
      </c>
      <c r="C272">
        <f t="shared" si="70"/>
        <v>1.503210607154317</v>
      </c>
      <c r="D272">
        <f aca="true" t="shared" si="89" ref="D272:D287">B272+0.5*(($G$4*B272)-(($G$4/$G$3)*B272*B272)-($G$5*B272*C272))</f>
        <v>8.548845024509793</v>
      </c>
      <c r="E272">
        <f aca="true" t="shared" si="90" ref="E272:E287">C272+0.5*(($I$4*C272)-(($I$4/$I$3)*C272*C272)-($I$5*C272*B272))</f>
        <v>1.504475820116295</v>
      </c>
      <c r="F272">
        <f t="shared" si="87"/>
        <v>8.548839581599134</v>
      </c>
      <c r="G272">
        <f t="shared" si="88"/>
        <v>1.5044778790052609</v>
      </c>
    </row>
    <row r="273" spans="1:7" ht="12.75">
      <c r="A273">
        <f t="shared" si="86"/>
        <v>128.5</v>
      </c>
      <c r="B273">
        <f aca="true" t="shared" si="91" ref="B273:B336">F272</f>
        <v>8.548839581599134</v>
      </c>
      <c r="C273">
        <f aca="true" t="shared" si="92" ref="C273:C336">G272</f>
        <v>1.5044778790052609</v>
      </c>
      <c r="D273">
        <f t="shared" si="89"/>
        <v>8.545410235491653</v>
      </c>
      <c r="E273">
        <f t="shared" si="90"/>
        <v>1.505747216016974</v>
      </c>
      <c r="F273">
        <f t="shared" si="87"/>
        <v>8.545404769812215</v>
      </c>
      <c r="G273">
        <f t="shared" si="88"/>
        <v>1.5057492837876179</v>
      </c>
    </row>
    <row r="274" spans="1:7" ht="12.75">
      <c r="A274">
        <f t="shared" si="86"/>
        <v>129</v>
      </c>
      <c r="B274">
        <f t="shared" si="91"/>
        <v>8.545404769812215</v>
      </c>
      <c r="C274">
        <f t="shared" si="92"/>
        <v>1.5057492837876179</v>
      </c>
      <c r="D274">
        <f t="shared" si="89"/>
        <v>8.541964464022941</v>
      </c>
      <c r="E274">
        <f t="shared" si="90"/>
        <v>1.5070227626449701</v>
      </c>
      <c r="F274">
        <f t="shared" si="87"/>
        <v>8.541958975454316</v>
      </c>
      <c r="G274">
        <f t="shared" si="88"/>
        <v>1.5070248393462133</v>
      </c>
    </row>
    <row r="275" spans="1:7" ht="12.75">
      <c r="A275">
        <f t="shared" si="86"/>
        <v>129.5</v>
      </c>
      <c r="B275">
        <f t="shared" si="91"/>
        <v>8.541958975454316</v>
      </c>
      <c r="C275">
        <f t="shared" si="92"/>
        <v>1.5070248393462133</v>
      </c>
      <c r="D275">
        <f t="shared" si="89"/>
        <v>8.538507664040441</v>
      </c>
      <c r="E275">
        <f t="shared" si="90"/>
        <v>1.5083024779431589</v>
      </c>
      <c r="F275">
        <f t="shared" si="87"/>
        <v>8.538502152461472</v>
      </c>
      <c r="G275">
        <f t="shared" si="88"/>
        <v>1.5083045636242476</v>
      </c>
    </row>
    <row r="276" spans="1:7" ht="12.75">
      <c r="A276">
        <f t="shared" si="86"/>
        <v>130</v>
      </c>
      <c r="B276">
        <f t="shared" si="91"/>
        <v>8.538502152461472</v>
      </c>
      <c r="C276">
        <f t="shared" si="92"/>
        <v>1.5083045636242476</v>
      </c>
      <c r="D276">
        <f t="shared" si="89"/>
        <v>8.535039789236722</v>
      </c>
      <c r="E276">
        <f t="shared" si="90"/>
        <v>1.509586379953442</v>
      </c>
      <c r="F276">
        <f t="shared" si="87"/>
        <v>8.535034254525495</v>
      </c>
      <c r="G276">
        <f t="shared" si="88"/>
        <v>1.5095884746639505</v>
      </c>
    </row>
    <row r="277" spans="1:7" ht="12.75">
      <c r="A277">
        <f aca="true" t="shared" si="93" ref="A277:A292">A276+0.5</f>
        <v>130.5</v>
      </c>
      <c r="B277">
        <f t="shared" si="91"/>
        <v>8.535034254525495</v>
      </c>
      <c r="C277">
        <f t="shared" si="92"/>
        <v>1.5095884746639505</v>
      </c>
      <c r="D277">
        <f t="shared" si="89"/>
        <v>8.5315607930586</v>
      </c>
      <c r="E277">
        <f t="shared" si="90"/>
        <v>1.510874486817408</v>
      </c>
      <c r="F277">
        <f aca="true" t="shared" si="94" ref="F277:F292">B277+0.25*(($G$4*(B277+D277))-(($G$4/$G$3)*((B277*B277)+(D277*D277)))-($G$5*(B277*C277+D277*E277)))</f>
        <v>8.531555235092442</v>
      </c>
      <c r="G277">
        <f aca="true" t="shared" si="95" ref="G277:G292">C277+0.25*(($I$4*(C277+E277))-(($I$4/$I$3)*(C277*C277+E277*E277))-($I$5*(B277*C277+E277*D277)))</f>
        <v>1.510876590607241</v>
      </c>
    </row>
    <row r="278" spans="1:7" ht="12.75">
      <c r="A278">
        <f t="shared" si="93"/>
        <v>131</v>
      </c>
      <c r="B278">
        <f t="shared" si="91"/>
        <v>8.531555235092442</v>
      </c>
      <c r="C278">
        <f t="shared" si="92"/>
        <v>1.510876590607241</v>
      </c>
      <c r="D278">
        <f t="shared" si="89"/>
        <v>8.52807062870561</v>
      </c>
      <c r="E278">
        <f t="shared" si="90"/>
        <v>1.5121668167769966</v>
      </c>
      <c r="F278">
        <f t="shared" si="94"/>
        <v>8.528065047361078</v>
      </c>
      <c r="G278">
        <f t="shared" si="95"/>
        <v>1.5121689296963912</v>
      </c>
    </row>
    <row r="279" spans="1:7" ht="12.75">
      <c r="A279">
        <f t="shared" si="93"/>
        <v>131.5</v>
      </c>
      <c r="B279">
        <f t="shared" si="91"/>
        <v>8.528065047361078</v>
      </c>
      <c r="C279">
        <f t="shared" si="92"/>
        <v>1.5121689296963912</v>
      </c>
      <c r="D279">
        <f t="shared" si="89"/>
        <v>8.52456924912844</v>
      </c>
      <c r="E279">
        <f t="shared" si="90"/>
        <v>1.5134633881751678</v>
      </c>
      <c r="F279">
        <f t="shared" si="94"/>
        <v>8.524563644281317</v>
      </c>
      <c r="G279">
        <f t="shared" si="95"/>
        <v>1.5134655102746961</v>
      </c>
    </row>
    <row r="280" spans="1:7" ht="12.75">
      <c r="A280">
        <f t="shared" si="93"/>
        <v>132</v>
      </c>
      <c r="B280">
        <f t="shared" si="91"/>
        <v>8.524563644281317</v>
      </c>
      <c r="C280">
        <f t="shared" si="92"/>
        <v>1.5134655102746961</v>
      </c>
      <c r="D280">
        <f t="shared" si="89"/>
        <v>8.521056607027376</v>
      </c>
      <c r="E280">
        <f t="shared" si="90"/>
        <v>1.5147642194565765</v>
      </c>
      <c r="F280">
        <f t="shared" si="94"/>
        <v>8.521050978552667</v>
      </c>
      <c r="G280">
        <f t="shared" si="95"/>
        <v>1.5147663507871492</v>
      </c>
    </row>
    <row r="281" spans="1:7" ht="12.75">
      <c r="A281">
        <f t="shared" si="93"/>
        <v>132.5</v>
      </c>
      <c r="B281">
        <f t="shared" si="91"/>
        <v>8.521050978552667</v>
      </c>
      <c r="C281">
        <f t="shared" si="92"/>
        <v>1.5147663507871492</v>
      </c>
      <c r="D281">
        <f t="shared" si="89"/>
        <v>8.517532654850731</v>
      </c>
      <c r="E281">
        <f t="shared" si="90"/>
        <v>1.516069329168253</v>
      </c>
      <c r="F281">
        <f t="shared" si="94"/>
        <v>8.517527002622655</v>
      </c>
      <c r="G281">
        <f t="shared" si="95"/>
        <v>1.5160714697811208</v>
      </c>
    </row>
    <row r="282" spans="1:7" ht="12.75">
      <c r="A282">
        <f t="shared" si="93"/>
        <v>133</v>
      </c>
      <c r="B282">
        <f t="shared" si="91"/>
        <v>8.517527002622655</v>
      </c>
      <c r="C282">
        <f t="shared" si="92"/>
        <v>1.5160714697811208</v>
      </c>
      <c r="D282">
        <f t="shared" si="89"/>
        <v>8.513997344793248</v>
      </c>
      <c r="E282">
        <f t="shared" si="90"/>
        <v>1.5173787359602877</v>
      </c>
      <c r="F282">
        <f t="shared" si="94"/>
        <v>8.513991668685236</v>
      </c>
      <c r="G282">
        <f t="shared" si="95"/>
        <v>1.5173808859070443</v>
      </c>
    </row>
    <row r="283" spans="1:7" ht="12.75">
      <c r="A283">
        <f t="shared" si="93"/>
        <v>133.5</v>
      </c>
      <c r="B283">
        <f t="shared" si="91"/>
        <v>8.513991668685236</v>
      </c>
      <c r="C283">
        <f t="shared" si="92"/>
        <v>1.5173808859070443</v>
      </c>
      <c r="D283">
        <f t="shared" si="89"/>
        <v>8.510450628794514</v>
      </c>
      <c r="E283">
        <f t="shared" si="90"/>
        <v>1.518692458586521</v>
      </c>
      <c r="F283">
        <f t="shared" si="94"/>
        <v>8.510444928679195</v>
      </c>
      <c r="G283">
        <f t="shared" si="95"/>
        <v>1.5186946179191056</v>
      </c>
    </row>
    <row r="284" spans="1:7" ht="12.75">
      <c r="A284">
        <f t="shared" si="93"/>
        <v>134</v>
      </c>
      <c r="B284">
        <f t="shared" si="91"/>
        <v>8.510444928679195</v>
      </c>
      <c r="C284">
        <f t="shared" si="92"/>
        <v>1.5186946179191056</v>
      </c>
      <c r="D284">
        <f t="shared" si="89"/>
        <v>8.50689245853734</v>
      </c>
      <c r="E284">
        <f t="shared" si="90"/>
        <v>1.5200105159052384</v>
      </c>
      <c r="F284">
        <f t="shared" si="94"/>
        <v>8.506886734286542</v>
      </c>
      <c r="G284">
        <f t="shared" si="95"/>
        <v>1.520012684675939</v>
      </c>
    </row>
    <row r="285" spans="1:7" ht="12.75">
      <c r="A285">
        <f t="shared" si="93"/>
        <v>134.5</v>
      </c>
      <c r="B285">
        <f t="shared" si="91"/>
        <v>8.506886734286542</v>
      </c>
      <c r="C285">
        <f t="shared" si="92"/>
        <v>1.520012684675939</v>
      </c>
      <c r="D285">
        <f t="shared" si="89"/>
        <v>8.50332278544614</v>
      </c>
      <c r="E285">
        <f t="shared" si="90"/>
        <v>1.521332926879873</v>
      </c>
      <c r="F285">
        <f t="shared" si="94"/>
        <v>8.503317036930888</v>
      </c>
      <c r="G285">
        <f t="shared" si="95"/>
        <v>1.521335105141328</v>
      </c>
    </row>
    <row r="286" spans="1:7" ht="12.75">
      <c r="A286">
        <f t="shared" si="93"/>
        <v>135</v>
      </c>
      <c r="B286">
        <f t="shared" si="91"/>
        <v>8.503317036930888</v>
      </c>
      <c r="C286">
        <f t="shared" si="92"/>
        <v>1.521335105141328</v>
      </c>
      <c r="D286">
        <f t="shared" si="89"/>
        <v>8.499741560685314</v>
      </c>
      <c r="E286">
        <f t="shared" si="90"/>
        <v>1.52265971057971</v>
      </c>
      <c r="F286">
        <f t="shared" si="94"/>
        <v>8.499735787775808</v>
      </c>
      <c r="G286">
        <f t="shared" si="95"/>
        <v>1.5226618983849116</v>
      </c>
    </row>
    <row r="287" spans="1:7" ht="12.75">
      <c r="A287">
        <f t="shared" si="93"/>
        <v>135.5</v>
      </c>
      <c r="B287">
        <f t="shared" si="91"/>
        <v>8.499735787775808</v>
      </c>
      <c r="C287">
        <f t="shared" si="92"/>
        <v>1.5226618983849116</v>
      </c>
      <c r="D287">
        <f t="shared" si="89"/>
        <v>8.496148735157574</v>
      </c>
      <c r="E287">
        <f t="shared" si="90"/>
        <v>1.5239908861805989</v>
      </c>
      <c r="F287">
        <f t="shared" si="94"/>
        <v>8.496142937723203</v>
      </c>
      <c r="G287">
        <f t="shared" si="95"/>
        <v>1.523993083582896</v>
      </c>
    </row>
    <row r="288" spans="1:7" ht="12.75">
      <c r="A288">
        <f t="shared" si="93"/>
        <v>136</v>
      </c>
      <c r="B288">
        <f t="shared" si="91"/>
        <v>8.496142937723203</v>
      </c>
      <c r="C288">
        <f t="shared" si="92"/>
        <v>1.523993083582896</v>
      </c>
      <c r="D288">
        <f aca="true" t="shared" si="96" ref="D288:D303">B288+0.5*(($G$4*B288)-(($G$4/$G$3)*B288*B288)-($G$5*B288*C288))</f>
        <v>8.492544259502312</v>
      </c>
      <c r="E288">
        <f aca="true" t="shared" si="97" ref="E288:E303">C288+0.5*(($I$4*C288)-(($I$4/$I$3)*C288*C288)-($I$5*C288*B288))</f>
        <v>1.5253264729656713</v>
      </c>
      <c r="F288">
        <f t="shared" si="94"/>
        <v>8.492538437411637</v>
      </c>
      <c r="G288">
        <f t="shared" si="95"/>
        <v>1.5253286800187713</v>
      </c>
    </row>
    <row r="289" spans="1:7" ht="12.75">
      <c r="A289">
        <f t="shared" si="93"/>
        <v>136.5</v>
      </c>
      <c r="B289">
        <f t="shared" si="91"/>
        <v>8.492538437411637</v>
      </c>
      <c r="C289">
        <f t="shared" si="92"/>
        <v>1.5253286800187713</v>
      </c>
      <c r="D289">
        <f t="shared" si="96"/>
        <v>8.488928084093923</v>
      </c>
      <c r="E289">
        <f t="shared" si="97"/>
        <v>1.5266664903260616</v>
      </c>
      <c r="F289">
        <f t="shared" si="94"/>
        <v>8.488922237214672</v>
      </c>
      <c r="G289">
        <f t="shared" si="95"/>
        <v>1.5266687070840341</v>
      </c>
    </row>
    <row r="290" spans="1:7" ht="12.75">
      <c r="A290">
        <f t="shared" si="93"/>
        <v>137</v>
      </c>
      <c r="B290">
        <f t="shared" si="91"/>
        <v>8.488922237214672</v>
      </c>
      <c r="C290">
        <f t="shared" si="92"/>
        <v>1.5266687070840341</v>
      </c>
      <c r="D290">
        <f t="shared" si="96"/>
        <v>8.485300159040118</v>
      </c>
      <c r="E290">
        <f t="shared" si="97"/>
        <v>1.5280109577616372</v>
      </c>
      <c r="F290">
        <f t="shared" si="94"/>
        <v>8.485294287239178</v>
      </c>
      <c r="G290">
        <f t="shared" si="95"/>
        <v>1.5280131842789166</v>
      </c>
    </row>
    <row r="291" spans="1:7" ht="12.75">
      <c r="A291">
        <f t="shared" si="93"/>
        <v>137.5</v>
      </c>
      <c r="B291">
        <f t="shared" si="91"/>
        <v>8.485294287239178</v>
      </c>
      <c r="C291">
        <f t="shared" si="92"/>
        <v>1.5280131842789166</v>
      </c>
      <c r="D291">
        <f t="shared" si="96"/>
        <v>8.481660434180235</v>
      </c>
      <c r="E291">
        <f t="shared" si="97"/>
        <v>1.5293598948817317</v>
      </c>
      <c r="F291">
        <f t="shared" si="94"/>
        <v>8.481654537323653</v>
      </c>
      <c r="G291">
        <f t="shared" si="95"/>
        <v>1.5293621312131194</v>
      </c>
    </row>
    <row r="292" spans="1:7" ht="12.75">
      <c r="A292">
        <f t="shared" si="93"/>
        <v>138</v>
      </c>
      <c r="B292">
        <f t="shared" si="91"/>
        <v>8.481654537323653</v>
      </c>
      <c r="C292">
        <f t="shared" si="92"/>
        <v>1.5293621312131194</v>
      </c>
      <c r="D292">
        <f t="shared" si="96"/>
        <v>8.478008859083538</v>
      </c>
      <c r="E292">
        <f t="shared" si="97"/>
        <v>1.5307133214058832</v>
      </c>
      <c r="F292">
        <f t="shared" si="94"/>
        <v>8.478002937036509</v>
      </c>
      <c r="G292">
        <f t="shared" si="95"/>
        <v>1.5307155676065514</v>
      </c>
    </row>
    <row r="293" spans="1:7" ht="12.75">
      <c r="A293">
        <f aca="true" t="shared" si="98" ref="A293:A308">A292+0.5</f>
        <v>138.5</v>
      </c>
      <c r="B293">
        <f t="shared" si="91"/>
        <v>8.478002937036509</v>
      </c>
      <c r="C293">
        <f t="shared" si="92"/>
        <v>1.5307155676065514</v>
      </c>
      <c r="D293">
        <f t="shared" si="96"/>
        <v>8.47434538304749</v>
      </c>
      <c r="E293">
        <f t="shared" si="97"/>
        <v>1.5320712571645811</v>
      </c>
      <c r="F293">
        <f aca="true" t="shared" si="99" ref="F293:F308">B293+0.25*(($G$4*(B293+D293))-(($G$4/$G$3)*((B293*B293)+(D293*D293)))-($G$5*(B293*C293+D293*E293)))</f>
        <v>8.474339435674354</v>
      </c>
      <c r="G293">
        <f aca="true" t="shared" si="100" ref="G293:G308">C293+0.25*(($I$4*(C293+E293))-(($I$4/$I$3)*(C293*C293+E293*E293))-($I$5*(B293*C293+E293*D293)))</f>
        <v>1.5320735132900747</v>
      </c>
    </row>
    <row r="294" spans="1:7" ht="12.75">
      <c r="A294">
        <f t="shared" si="98"/>
        <v>139</v>
      </c>
      <c r="B294">
        <f t="shared" si="91"/>
        <v>8.474339435674354</v>
      </c>
      <c r="C294">
        <f t="shared" si="92"/>
        <v>1.5320735132900747</v>
      </c>
      <c r="D294">
        <f t="shared" si="96"/>
        <v>8.470669955096033</v>
      </c>
      <c r="E294">
        <f t="shared" si="97"/>
        <v>1.5334337221000158</v>
      </c>
      <c r="F294">
        <f t="shared" si="99"/>
        <v>8.470663982260264</v>
      </c>
      <c r="G294">
        <f t="shared" si="100"/>
        <v>1.5334359882062556</v>
      </c>
    </row>
    <row r="295" spans="1:7" ht="12.75">
      <c r="A295">
        <f t="shared" si="98"/>
        <v>139.5</v>
      </c>
      <c r="B295">
        <f t="shared" si="91"/>
        <v>8.470663982260264</v>
      </c>
      <c r="C295">
        <f t="shared" si="92"/>
        <v>1.5334359882062556</v>
      </c>
      <c r="D295">
        <f t="shared" si="96"/>
        <v>8.466982523977835</v>
      </c>
      <c r="E295">
        <f t="shared" si="97"/>
        <v>1.5348007362668354</v>
      </c>
      <c r="F295">
        <f t="shared" si="99"/>
        <v>8.466976525542043</v>
      </c>
      <c r="G295">
        <f t="shared" si="100"/>
        <v>1.5348030124101217</v>
      </c>
    </row>
    <row r="296" spans="1:7" ht="12.75">
      <c r="A296">
        <f t="shared" si="98"/>
        <v>140</v>
      </c>
      <c r="B296">
        <f t="shared" si="91"/>
        <v>8.466976525542043</v>
      </c>
      <c r="C296">
        <f t="shared" si="92"/>
        <v>1.5348030124101217</v>
      </c>
      <c r="D296">
        <f t="shared" si="96"/>
        <v>8.463283038164546</v>
      </c>
      <c r="E296">
        <f t="shared" si="97"/>
        <v>1.5361723198329096</v>
      </c>
      <c r="F296">
        <f t="shared" si="99"/>
        <v>8.463277013990464</v>
      </c>
      <c r="G296">
        <f t="shared" si="100"/>
        <v>1.5361746060699242</v>
      </c>
    </row>
    <row r="297" spans="1:7" ht="12.75">
      <c r="A297">
        <f t="shared" si="98"/>
        <v>140.5</v>
      </c>
      <c r="B297">
        <f t="shared" si="91"/>
        <v>8.463277013990464</v>
      </c>
      <c r="C297">
        <f t="shared" si="92"/>
        <v>1.5361746060699242</v>
      </c>
      <c r="D297">
        <f t="shared" si="96"/>
        <v>8.459571445849022</v>
      </c>
      <c r="E297">
        <f t="shared" si="97"/>
        <v>1.537548493080096</v>
      </c>
      <c r="F297">
        <f t="shared" si="99"/>
        <v>8.459565395797501</v>
      </c>
      <c r="G297">
        <f t="shared" si="100"/>
        <v>1.5375507894679057</v>
      </c>
    </row>
    <row r="298" spans="1:7" ht="12.75">
      <c r="A298">
        <f t="shared" si="98"/>
        <v>141</v>
      </c>
      <c r="B298">
        <f t="shared" si="91"/>
        <v>8.459565395797501</v>
      </c>
      <c r="C298">
        <f t="shared" si="92"/>
        <v>1.5375507894679057</v>
      </c>
      <c r="D298">
        <f t="shared" si="96"/>
        <v>8.45584769494355</v>
      </c>
      <c r="E298">
        <f t="shared" si="97"/>
        <v>1.5389292764050166</v>
      </c>
      <c r="F298">
        <f t="shared" si="99"/>
        <v>8.455841618874555</v>
      </c>
      <c r="G298">
        <f t="shared" si="100"/>
        <v>1.538931583001076</v>
      </c>
    </row>
    <row r="299" spans="1:7" ht="12.75">
      <c r="A299">
        <f t="shared" si="98"/>
        <v>141.5</v>
      </c>
      <c r="B299">
        <f t="shared" si="91"/>
        <v>8.455841618874555</v>
      </c>
      <c r="C299">
        <f t="shared" si="92"/>
        <v>1.538931583001076</v>
      </c>
      <c r="D299">
        <f t="shared" si="96"/>
        <v>8.452111733078052</v>
      </c>
      <c r="E299">
        <f t="shared" si="97"/>
        <v>1.5403146903198368</v>
      </c>
      <c r="F299">
        <f t="shared" si="99"/>
        <v>8.452105630850655</v>
      </c>
      <c r="G299">
        <f t="shared" si="100"/>
        <v>1.540317007181991</v>
      </c>
    </row>
    <row r="300" spans="1:7" ht="12.75">
      <c r="A300">
        <f t="shared" si="98"/>
        <v>142</v>
      </c>
      <c r="B300">
        <f t="shared" si="91"/>
        <v>8.452105630850655</v>
      </c>
      <c r="C300">
        <f t="shared" si="92"/>
        <v>1.540317007181991</v>
      </c>
      <c r="D300">
        <f t="shared" si="96"/>
        <v>8.448363507598284</v>
      </c>
      <c r="E300">
        <f t="shared" si="97"/>
        <v>1.5417047554530525</v>
      </c>
      <c r="F300">
        <f t="shared" si="99"/>
        <v>8.448357379070657</v>
      </c>
      <c r="G300">
        <f t="shared" si="100"/>
        <v>1.5417070826395403</v>
      </c>
    </row>
    <row r="301" spans="1:7" ht="12.75">
      <c r="A301">
        <f t="shared" si="98"/>
        <v>142.5</v>
      </c>
      <c r="B301">
        <f t="shared" si="91"/>
        <v>8.448357379070657</v>
      </c>
      <c r="C301">
        <f t="shared" si="92"/>
        <v>1.5417070826395403</v>
      </c>
      <c r="D301">
        <f t="shared" si="96"/>
        <v>8.444602965564016</v>
      </c>
      <c r="E301">
        <f t="shared" si="97"/>
        <v>1.5430994925502817</v>
      </c>
      <c r="F301">
        <f t="shared" si="99"/>
        <v>8.444596810593422</v>
      </c>
      <c r="G301">
        <f t="shared" si="100"/>
        <v>1.5431018301197397</v>
      </c>
    </row>
    <row r="302" spans="1:7" ht="12.75">
      <c r="A302">
        <f t="shared" si="98"/>
        <v>143</v>
      </c>
      <c r="B302">
        <f t="shared" si="91"/>
        <v>8.444596810593422</v>
      </c>
      <c r="C302">
        <f t="shared" si="92"/>
        <v>1.5431018301197397</v>
      </c>
      <c r="D302">
        <f t="shared" si="96"/>
        <v>8.440830053747195</v>
      </c>
      <c r="E302">
        <f t="shared" si="97"/>
        <v>1.5444989224750654</v>
      </c>
      <c r="F302">
        <f t="shared" si="99"/>
        <v>8.440823872189988</v>
      </c>
      <c r="G302">
        <f t="shared" si="100"/>
        <v>1.544501270486529</v>
      </c>
    </row>
    <row r="303" spans="1:7" ht="12.75">
      <c r="A303">
        <f t="shared" si="98"/>
        <v>143.5</v>
      </c>
      <c r="B303">
        <f t="shared" si="91"/>
        <v>8.440823872189988</v>
      </c>
      <c r="C303">
        <f t="shared" si="92"/>
        <v>1.544501270486529</v>
      </c>
      <c r="D303">
        <f t="shared" si="96"/>
        <v>8.43704471863011</v>
      </c>
      <c r="E303">
        <f t="shared" si="97"/>
        <v>1.5459030662096696</v>
      </c>
      <c r="F303">
        <f t="shared" si="99"/>
        <v>8.437038510341722</v>
      </c>
      <c r="G303">
        <f t="shared" si="100"/>
        <v>1.5459054247225785</v>
      </c>
    </row>
    <row r="304" spans="1:7" ht="12.75">
      <c r="A304">
        <f t="shared" si="98"/>
        <v>144</v>
      </c>
      <c r="B304">
        <f t="shared" si="91"/>
        <v>8.437038510341722</v>
      </c>
      <c r="C304">
        <f t="shared" si="92"/>
        <v>1.5459054247225785</v>
      </c>
      <c r="D304">
        <f aca="true" t="shared" si="101" ref="D304:D319">B304+0.5*(($G$4*B304)-(($G$4/$G$3)*B304*B304)-($G$5*B304*C304))</f>
        <v>8.433246906403529</v>
      </c>
      <c r="E304">
        <f aca="true" t="shared" si="102" ref="E304:E319">C304+0.5*(($I$4*C304)-(($I$4/$I$3)*C304*C304)-($I$5*C304*B304))</f>
        <v>1.5473119448558992</v>
      </c>
      <c r="F304">
        <f t="shared" si="99"/>
        <v>8.433240671238469</v>
      </c>
      <c r="G304">
        <f t="shared" si="100"/>
        <v>1.5473143139300987</v>
      </c>
    </row>
    <row r="305" spans="1:7" ht="12.75">
      <c r="A305">
        <f t="shared" si="98"/>
        <v>144.5</v>
      </c>
      <c r="B305">
        <f t="shared" si="91"/>
        <v>8.433240671238469</v>
      </c>
      <c r="C305">
        <f t="shared" si="92"/>
        <v>1.5473143139300987</v>
      </c>
      <c r="D305">
        <f t="shared" si="101"/>
        <v>8.429436562964831</v>
      </c>
      <c r="E305">
        <f t="shared" si="102"/>
        <v>1.548725579635914</v>
      </c>
      <c r="F305">
        <f t="shared" si="99"/>
        <v>8.429430300776673</v>
      </c>
      <c r="G305">
        <f t="shared" si="100"/>
        <v>1.5487279593316585</v>
      </c>
    </row>
    <row r="306" spans="1:7" ht="12.75">
      <c r="A306">
        <f t="shared" si="98"/>
        <v>145</v>
      </c>
      <c r="B306">
        <f t="shared" si="91"/>
        <v>8.429430300776673</v>
      </c>
      <c r="C306">
        <f t="shared" si="92"/>
        <v>1.5487279593316585</v>
      </c>
      <c r="D306">
        <f t="shared" si="101"/>
        <v>8.42561363391612</v>
      </c>
      <c r="E306">
        <f t="shared" si="102"/>
        <v>1.5501439918930524</v>
      </c>
      <c r="F306">
        <f t="shared" si="99"/>
        <v>8.4256073445575</v>
      </c>
      <c r="G306">
        <f t="shared" si="100"/>
        <v>1.5501463822710098</v>
      </c>
    </row>
    <row r="307" spans="1:7" ht="12.75">
      <c r="A307">
        <f t="shared" si="98"/>
        <v>145.5</v>
      </c>
      <c r="B307">
        <f t="shared" si="91"/>
        <v>8.4256073445575</v>
      </c>
      <c r="C307">
        <f t="shared" si="92"/>
        <v>1.5501463822710098</v>
      </c>
      <c r="D307">
        <f t="shared" si="101"/>
        <v>8.42177806456233</v>
      </c>
      <c r="E307">
        <f t="shared" si="102"/>
        <v>1.5515672030926633</v>
      </c>
      <c r="F307">
        <f t="shared" si="99"/>
        <v>8.42177174788494</v>
      </c>
      <c r="G307">
        <f t="shared" si="100"/>
        <v>1.5515696042139162</v>
      </c>
    </row>
    <row r="308" spans="1:7" ht="12.75">
      <c r="A308">
        <f t="shared" si="98"/>
        <v>146</v>
      </c>
      <c r="B308">
        <f t="shared" si="91"/>
        <v>8.42177174788494</v>
      </c>
      <c r="C308">
        <f t="shared" si="92"/>
        <v>1.5515696042139162</v>
      </c>
      <c r="D308">
        <f t="shared" si="101"/>
        <v>8.417929799909315</v>
      </c>
      <c r="E308">
        <f t="shared" si="102"/>
        <v>1.5529952348229406</v>
      </c>
      <c r="F308">
        <f t="shared" si="99"/>
        <v>8.41792345576389</v>
      </c>
      <c r="G308">
        <f t="shared" si="100"/>
        <v>1.5529976467489914</v>
      </c>
    </row>
    <row r="309" spans="1:7" ht="12.75">
      <c r="A309">
        <f aca="true" t="shared" si="103" ref="A309:A324">A308+0.5</f>
        <v>146.5</v>
      </c>
      <c r="B309">
        <f t="shared" si="91"/>
        <v>8.41792345576389</v>
      </c>
      <c r="C309">
        <f t="shared" si="92"/>
        <v>1.5529976467489914</v>
      </c>
      <c r="D309">
        <f t="shared" si="101"/>
        <v>8.414068784661918</v>
      </c>
      <c r="E309">
        <f t="shared" si="102"/>
        <v>1.5544281087957685</v>
      </c>
      <c r="F309">
        <f aca="true" t="shared" si="104" ref="F309:F324">B309+0.25*(($G$4*(B309+D309))-(($G$4/$G$3)*((B309*B309)+(D309*D309)))-($G$5*(B309*C309+D309*E309)))</f>
        <v>8.41406241289824</v>
      </c>
      <c r="G309">
        <f aca="true" t="shared" si="105" ref="G309:G324">C309+0.25*(($I$4*(C309+E309))-(($I$4/$I$3)*(C309*C309+E309*E309))-($I$5*(B309*C309+E309*D309)))</f>
        <v>1.5544305315885418</v>
      </c>
    </row>
    <row r="310" spans="1:7" ht="12.75">
      <c r="A310">
        <f t="shared" si="103"/>
        <v>147</v>
      </c>
      <c r="B310">
        <f t="shared" si="91"/>
        <v>8.41406241289824</v>
      </c>
      <c r="C310">
        <f t="shared" si="92"/>
        <v>1.5544305315885418</v>
      </c>
      <c r="D310">
        <f t="shared" si="101"/>
        <v>8.410194963222043</v>
      </c>
      <c r="E310">
        <f t="shared" si="102"/>
        <v>1.5558658468475708</v>
      </c>
      <c r="F310">
        <f t="shared" si="104"/>
        <v>8.410188563688925</v>
      </c>
      <c r="G310">
        <f t="shared" si="105"/>
        <v>1.5558682805694166</v>
      </c>
    </row>
    <row r="311" spans="1:7" ht="12.75">
      <c r="A311">
        <f t="shared" si="103"/>
        <v>147.5</v>
      </c>
      <c r="B311">
        <f t="shared" si="91"/>
        <v>8.410188563688925</v>
      </c>
      <c r="C311">
        <f t="shared" si="92"/>
        <v>1.5558682805694166</v>
      </c>
      <c r="D311">
        <f t="shared" si="101"/>
        <v>8.4063082796867</v>
      </c>
      <c r="E311">
        <f t="shared" si="102"/>
        <v>1.5573084709401666</v>
      </c>
      <c r="F311">
        <f t="shared" si="104"/>
        <v>8.406301852231982</v>
      </c>
      <c r="G311">
        <f t="shared" si="105"/>
        <v>1.5573109156538643</v>
      </c>
    </row>
    <row r="312" spans="1:7" ht="12.75">
      <c r="A312">
        <f t="shared" si="103"/>
        <v>148</v>
      </c>
      <c r="B312">
        <f t="shared" si="91"/>
        <v>8.406301852231982</v>
      </c>
      <c r="C312">
        <f t="shared" si="92"/>
        <v>1.5573109156538643</v>
      </c>
      <c r="D312">
        <f t="shared" si="101"/>
        <v>8.402408677846035</v>
      </c>
      <c r="E312">
        <f t="shared" si="102"/>
        <v>1.558756003161635</v>
      </c>
      <c r="F312">
        <f t="shared" si="104"/>
        <v>8.40240222231658</v>
      </c>
      <c r="G312">
        <f t="shared" si="105"/>
        <v>1.558758458930396</v>
      </c>
    </row>
    <row r="313" spans="1:7" ht="12.75">
      <c r="A313">
        <f t="shared" si="103"/>
        <v>148.5</v>
      </c>
      <c r="B313">
        <f t="shared" si="91"/>
        <v>8.40240222231658</v>
      </c>
      <c r="C313">
        <f t="shared" si="92"/>
        <v>1.558758458930396</v>
      </c>
      <c r="D313">
        <f t="shared" si="101"/>
        <v>8.398496101181358</v>
      </c>
      <c r="E313">
        <f t="shared" si="102"/>
        <v>1.5602084657271844</v>
      </c>
      <c r="F313">
        <f t="shared" si="104"/>
        <v>8.39848961742304</v>
      </c>
      <c r="G313">
        <f t="shared" si="105"/>
        <v>1.5602109326146556</v>
      </c>
    </row>
    <row r="314" spans="1:7" ht="12.75">
      <c r="A314">
        <f t="shared" si="103"/>
        <v>149</v>
      </c>
      <c r="B314">
        <f t="shared" si="91"/>
        <v>8.39848961742304</v>
      </c>
      <c r="C314">
        <f t="shared" si="92"/>
        <v>1.5602109326146556</v>
      </c>
      <c r="D314">
        <f t="shared" si="101"/>
        <v>8.394570492863144</v>
      </c>
      <c r="E314">
        <f t="shared" si="102"/>
        <v>1.5616658809800288</v>
      </c>
      <c r="F314">
        <f t="shared" si="104"/>
        <v>8.394563980720847</v>
      </c>
      <c r="G314">
        <f t="shared" si="105"/>
        <v>1.5616683590502967</v>
      </c>
    </row>
    <row r="315" spans="1:7" ht="12.75">
      <c r="A315">
        <f t="shared" si="103"/>
        <v>149.5</v>
      </c>
      <c r="B315">
        <f t="shared" si="91"/>
        <v>8.394563980720847</v>
      </c>
      <c r="C315">
        <f t="shared" si="92"/>
        <v>1.5616683590502967</v>
      </c>
      <c r="D315">
        <f t="shared" si="101"/>
        <v>8.390631795749028</v>
      </c>
      <c r="E315">
        <f t="shared" si="102"/>
        <v>1.5631282713922725</v>
      </c>
      <c r="F315">
        <f t="shared" si="104"/>
        <v>8.390625255066634</v>
      </c>
      <c r="G315">
        <f t="shared" si="105"/>
        <v>1.563130760709866</v>
      </c>
    </row>
    <row r="316" spans="1:7" ht="12.75">
      <c r="A316">
        <f t="shared" si="103"/>
        <v>150</v>
      </c>
      <c r="B316">
        <f t="shared" si="91"/>
        <v>8.390625255066634</v>
      </c>
      <c r="C316">
        <f t="shared" si="92"/>
        <v>1.563130760709866</v>
      </c>
      <c r="D316">
        <f t="shared" si="101"/>
        <v>8.386679952381789</v>
      </c>
      <c r="E316">
        <f t="shared" si="102"/>
        <v>1.5645956595658006</v>
      </c>
      <c r="F316">
        <f t="shared" si="104"/>
        <v>8.386673383002169</v>
      </c>
      <c r="G316">
        <f t="shared" si="105"/>
        <v>1.5645981601956942</v>
      </c>
    </row>
    <row r="317" spans="1:7" ht="12.75">
      <c r="A317">
        <f t="shared" si="103"/>
        <v>150.5</v>
      </c>
      <c r="B317">
        <f t="shared" si="91"/>
        <v>8.386673383002169</v>
      </c>
      <c r="C317">
        <f t="shared" si="92"/>
        <v>1.5645981601956942</v>
      </c>
      <c r="D317">
        <f t="shared" si="101"/>
        <v>8.382714904987296</v>
      </c>
      <c r="E317">
        <f t="shared" si="102"/>
        <v>1.5660680682331756</v>
      </c>
      <c r="F317">
        <f t="shared" si="104"/>
        <v>8.382708306752312</v>
      </c>
      <c r="G317">
        <f t="shared" si="105"/>
        <v>1.5660705802407942</v>
      </c>
    </row>
    <row r="318" spans="1:7" ht="12.75">
      <c r="A318">
        <f t="shared" si="103"/>
        <v>151</v>
      </c>
      <c r="B318">
        <f t="shared" si="91"/>
        <v>8.382708306752312</v>
      </c>
      <c r="C318">
        <f t="shared" si="92"/>
        <v>1.5660705802407942</v>
      </c>
      <c r="D318">
        <f t="shared" si="101"/>
        <v>8.378736595472482</v>
      </c>
      <c r="E318">
        <f t="shared" si="102"/>
        <v>1.5675455202585438</v>
      </c>
      <c r="F318">
        <f t="shared" si="104"/>
        <v>8.37872996822297</v>
      </c>
      <c r="G318">
        <f t="shared" si="105"/>
        <v>1.5675480437097644</v>
      </c>
    </row>
    <row r="319" spans="1:7" ht="12.75">
      <c r="A319">
        <f t="shared" si="103"/>
        <v>151.5</v>
      </c>
      <c r="B319">
        <f t="shared" si="91"/>
        <v>8.37872996822297</v>
      </c>
      <c r="C319">
        <f t="shared" si="92"/>
        <v>1.5675480437097644</v>
      </c>
      <c r="D319">
        <f t="shared" si="101"/>
        <v>8.374744965423261</v>
      </c>
      <c r="E319">
        <f t="shared" si="102"/>
        <v>1.5690280386385453</v>
      </c>
      <c r="F319">
        <f t="shared" si="104"/>
        <v>8.374738308999031</v>
      </c>
      <c r="G319">
        <f t="shared" si="105"/>
        <v>1.5690305735997023</v>
      </c>
    </row>
    <row r="320" spans="1:7" ht="12.75">
      <c r="A320">
        <f t="shared" si="103"/>
        <v>152</v>
      </c>
      <c r="B320">
        <f t="shared" si="91"/>
        <v>8.374738308999031</v>
      </c>
      <c r="C320">
        <f t="shared" si="92"/>
        <v>1.5690305735997023</v>
      </c>
      <c r="D320">
        <f aca="true" t="shared" si="106" ref="D320:D335">B320+0.5*(($G$4*B320)-(($G$4/$G$3)*B320*B320)-($G$5*B320*C320))</f>
        <v>8.370739956102458</v>
      </c>
      <c r="E320">
        <f aca="true" t="shared" si="107" ref="E320:E335">C320+0.5*(($I$4*C320)-(($I$4/$I$3)*C320*C320)-($I$5*C320*B320))</f>
        <v>1.5705156465032348</v>
      </c>
      <c r="F320">
        <f t="shared" si="104"/>
        <v>8.370733270342283</v>
      </c>
      <c r="G320">
        <f t="shared" si="105"/>
        <v>1.5705181930411223</v>
      </c>
    </row>
    <row r="321" spans="1:7" ht="12.75">
      <c r="A321">
        <f t="shared" si="103"/>
        <v>152.5</v>
      </c>
      <c r="B321">
        <f t="shared" si="91"/>
        <v>8.370733270342283</v>
      </c>
      <c r="C321">
        <f t="shared" si="92"/>
        <v>1.5705181930411223</v>
      </c>
      <c r="D321">
        <f t="shared" si="106"/>
        <v>8.366721508447709</v>
      </c>
      <c r="E321">
        <f t="shared" si="107"/>
        <v>1.5720083671170058</v>
      </c>
      <c r="F321">
        <f t="shared" si="104"/>
        <v>8.36671479318932</v>
      </c>
      <c r="G321">
        <f t="shared" si="105"/>
        <v>1.5720109252988823</v>
      </c>
    </row>
    <row r="322" spans="1:7" ht="12.75">
      <c r="A322">
        <f t="shared" si="103"/>
        <v>153</v>
      </c>
      <c r="B322">
        <f t="shared" si="91"/>
        <v>8.36671479318932</v>
      </c>
      <c r="C322">
        <f t="shared" si="92"/>
        <v>1.5720109252988823</v>
      </c>
      <c r="D322">
        <f t="shared" si="106"/>
        <v>8.36268956306936</v>
      </c>
      <c r="E322">
        <f t="shared" si="107"/>
        <v>1.573506223879526</v>
      </c>
      <c r="F322">
        <f t="shared" si="104"/>
        <v>8.362682818149434</v>
      </c>
      <c r="G322">
        <f t="shared" si="105"/>
        <v>1.5735087937731171</v>
      </c>
    </row>
    <row r="323" spans="1:7" ht="12.75">
      <c r="A323">
        <f t="shared" si="103"/>
        <v>153.5</v>
      </c>
      <c r="B323">
        <f t="shared" si="91"/>
        <v>8.362682818149434</v>
      </c>
      <c r="C323">
        <f t="shared" si="92"/>
        <v>1.5735087937731171</v>
      </c>
      <c r="D323">
        <f t="shared" si="106"/>
        <v>8.35864406024833</v>
      </c>
      <c r="E323">
        <f t="shared" si="107"/>
        <v>1.5750092403266773</v>
      </c>
      <c r="F323">
        <f t="shared" si="104"/>
        <v>8.358637285502489</v>
      </c>
      <c r="G323">
        <f t="shared" si="105"/>
        <v>1.5750118220001796</v>
      </c>
    </row>
    <row r="324" spans="1:7" ht="12.75">
      <c r="A324">
        <f t="shared" si="103"/>
        <v>154</v>
      </c>
      <c r="B324">
        <f t="shared" si="91"/>
        <v>8.358637285502489</v>
      </c>
      <c r="C324">
        <f t="shared" si="92"/>
        <v>1.5750118220001796</v>
      </c>
      <c r="D324">
        <f t="shared" si="106"/>
        <v>8.35458493993399</v>
      </c>
      <c r="E324">
        <f t="shared" si="107"/>
        <v>1.5765174401315034</v>
      </c>
      <c r="F324">
        <f t="shared" si="104"/>
        <v>8.354578135196785</v>
      </c>
      <c r="G324">
        <f t="shared" si="105"/>
        <v>1.576520033653589</v>
      </c>
    </row>
    <row r="325" spans="1:7" ht="12.75">
      <c r="A325">
        <f aca="true" t="shared" si="108" ref="A325:A340">A324+0.5</f>
        <v>154.5</v>
      </c>
      <c r="B325">
        <f t="shared" si="91"/>
        <v>8.354578135196785</v>
      </c>
      <c r="C325">
        <f t="shared" si="92"/>
        <v>1.576520033653589</v>
      </c>
      <c r="D325">
        <f t="shared" si="106"/>
        <v>8.35051214174199</v>
      </c>
      <c r="E325">
        <f t="shared" si="107"/>
        <v>1.578030847105167</v>
      </c>
      <c r="F325">
        <f aca="true" t="shared" si="109" ref="F325:F340">B325+0.25*(($G$4*(B325+D325))-(($G$4/$G$3)*((B325*B325)+(D325*D325)))-($G$5*(B325*C325+D325*E325)))</f>
        <v>8.350505306846907</v>
      </c>
      <c r="G325">
        <f aca="true" t="shared" si="110" ref="G325:G340">C325+0.25*(($I$4*(C325+E325))-(($I$4/$I$3)*(C325*C325+E325*E325))-($I$5*(B325*C325+E325*D325)))</f>
        <v>1.5780334525449862</v>
      </c>
    </row>
    <row r="326" spans="1:7" ht="12.75">
      <c r="A326">
        <f t="shared" si="108"/>
        <v>155</v>
      </c>
      <c r="B326">
        <f t="shared" si="91"/>
        <v>8.350505306846907</v>
      </c>
      <c r="C326">
        <f t="shared" si="92"/>
        <v>1.5780334525449862</v>
      </c>
      <c r="D326">
        <f t="shared" si="106"/>
        <v>8.346425604952108</v>
      </c>
      <c r="E326">
        <f t="shared" si="107"/>
        <v>1.5795494851979122</v>
      </c>
      <c r="F326">
        <f t="shared" si="109"/>
        <v>8.346418739731545</v>
      </c>
      <c r="G326">
        <f t="shared" si="110"/>
        <v>1.5795521026250976</v>
      </c>
    </row>
    <row r="327" spans="1:7" ht="12.75">
      <c r="A327">
        <f t="shared" si="108"/>
        <v>155.5</v>
      </c>
      <c r="B327">
        <f t="shared" si="91"/>
        <v>8.346418739731545</v>
      </c>
      <c r="C327">
        <f t="shared" si="92"/>
        <v>1.5795521026250976</v>
      </c>
      <c r="D327">
        <f t="shared" si="106"/>
        <v>8.34232526850605</v>
      </c>
      <c r="E327">
        <f t="shared" si="107"/>
        <v>1.581073378500035</v>
      </c>
      <c r="F327">
        <f t="shared" si="109"/>
        <v>8.34231837279132</v>
      </c>
      <c r="G327">
        <f t="shared" si="110"/>
        <v>1.581076007984706</v>
      </c>
    </row>
    <row r="328" spans="1:7" ht="12.75">
      <c r="A328">
        <f t="shared" si="108"/>
        <v>156</v>
      </c>
      <c r="B328">
        <f t="shared" si="91"/>
        <v>8.34231837279132</v>
      </c>
      <c r="C328">
        <f t="shared" si="92"/>
        <v>1.581076007984706</v>
      </c>
      <c r="D328">
        <f t="shared" si="106"/>
        <v>8.338211071005261</v>
      </c>
      <c r="E328">
        <f t="shared" si="107"/>
        <v>1.5826025512428632</v>
      </c>
      <c r="F328">
        <f t="shared" si="109"/>
        <v>8.33820414462658</v>
      </c>
      <c r="G328">
        <f t="shared" si="110"/>
        <v>1.5826051928556288</v>
      </c>
    </row>
    <row r="329" spans="1:7" ht="12.75">
      <c r="A329">
        <f t="shared" si="108"/>
        <v>156.5</v>
      </c>
      <c r="B329">
        <f t="shared" si="91"/>
        <v>8.33820414462658</v>
      </c>
      <c r="C329">
        <f t="shared" si="92"/>
        <v>1.5826051928556288</v>
      </c>
      <c r="D329">
        <f t="shared" si="106"/>
        <v>8.334082950708703</v>
      </c>
      <c r="E329">
        <f t="shared" si="107"/>
        <v>1.5841370277997417</v>
      </c>
      <c r="F329">
        <f t="shared" si="109"/>
        <v>8.334075993495187</v>
      </c>
      <c r="G329">
        <f t="shared" si="110"/>
        <v>1.5841396816117053</v>
      </c>
    </row>
    <row r="330" spans="1:7" ht="12.75">
      <c r="A330">
        <f t="shared" si="108"/>
        <v>157</v>
      </c>
      <c r="B330">
        <f t="shared" si="91"/>
        <v>8.334075993495187</v>
      </c>
      <c r="C330">
        <f t="shared" si="92"/>
        <v>1.5841396816117053</v>
      </c>
      <c r="D330">
        <f t="shared" si="106"/>
        <v>8.329940845530633</v>
      </c>
      <c r="E330">
        <f t="shared" si="107"/>
        <v>1.585676832687027</v>
      </c>
      <c r="F330">
        <f t="shared" si="109"/>
        <v>8.32993385731028</v>
      </c>
      <c r="G330">
        <f t="shared" si="110"/>
        <v>1.5856794987697893</v>
      </c>
    </row>
    <row r="331" spans="1:7" ht="12.75">
      <c r="A331">
        <f t="shared" si="108"/>
        <v>157.5</v>
      </c>
      <c r="B331">
        <f t="shared" si="91"/>
        <v>8.32993385731028</v>
      </c>
      <c r="C331">
        <f t="shared" si="92"/>
        <v>1.5856794987697893</v>
      </c>
      <c r="D331">
        <f t="shared" si="106"/>
        <v>8.325784693038342</v>
      </c>
      <c r="E331">
        <f t="shared" si="107"/>
        <v>1.5872219905650888</v>
      </c>
      <c r="F331">
        <f t="shared" si="109"/>
        <v>8.325777673638036</v>
      </c>
      <c r="G331">
        <f t="shared" si="110"/>
        <v>1.587224668990753</v>
      </c>
    </row>
    <row r="332" spans="1:7" ht="12.75">
      <c r="A332">
        <f t="shared" si="108"/>
        <v>158</v>
      </c>
      <c r="B332">
        <f t="shared" si="91"/>
        <v>8.325777673638036</v>
      </c>
      <c r="C332">
        <f t="shared" si="92"/>
        <v>1.587224668990753</v>
      </c>
      <c r="D332">
        <f t="shared" si="106"/>
        <v>8.321614430449907</v>
      </c>
      <c r="E332">
        <f t="shared" si="107"/>
        <v>1.5887725262393206</v>
      </c>
      <c r="F332">
        <f t="shared" si="109"/>
        <v>8.321607379695402</v>
      </c>
      <c r="G332">
        <f t="shared" si="110"/>
        <v>1.588775217080495</v>
      </c>
    </row>
    <row r="333" spans="1:7" ht="12.75">
      <c r="A333">
        <f t="shared" si="108"/>
        <v>158.5</v>
      </c>
      <c r="B333">
        <f t="shared" si="91"/>
        <v>8.321607379695402</v>
      </c>
      <c r="C333">
        <f t="shared" si="92"/>
        <v>1.588775217080495</v>
      </c>
      <c r="D333">
        <f t="shared" si="106"/>
        <v>8.317429994631901</v>
      </c>
      <c r="E333">
        <f t="shared" si="107"/>
        <v>1.5903284646611568</v>
      </c>
      <c r="F333">
        <f t="shared" si="109"/>
        <v>8.317422912347817</v>
      </c>
      <c r="G333">
        <f t="shared" si="110"/>
        <v>1.59033116799096</v>
      </c>
    </row>
    <row r="334" spans="1:7" ht="12.75">
      <c r="A334">
        <f t="shared" si="108"/>
        <v>159</v>
      </c>
      <c r="B334">
        <f t="shared" si="91"/>
        <v>8.317422912347817</v>
      </c>
      <c r="C334">
        <f t="shared" si="92"/>
        <v>1.59033116799096</v>
      </c>
      <c r="D334">
        <f t="shared" si="106"/>
        <v>8.313231322097106</v>
      </c>
      <c r="E334">
        <f t="shared" si="107"/>
        <v>1.5918898309290999</v>
      </c>
      <c r="F334">
        <f t="shared" si="109"/>
        <v>8.313224208106922</v>
      </c>
      <c r="G334">
        <f t="shared" si="110"/>
        <v>1.591892546821164</v>
      </c>
    </row>
    <row r="335" spans="1:7" ht="12.75">
      <c r="A335">
        <f t="shared" si="108"/>
        <v>159.5</v>
      </c>
      <c r="B335">
        <f t="shared" si="91"/>
        <v>8.313224208106922</v>
      </c>
      <c r="C335">
        <f t="shared" si="92"/>
        <v>1.591892546821164</v>
      </c>
      <c r="D335">
        <f t="shared" si="106"/>
        <v>8.309018349002201</v>
      </c>
      <c r="E335">
        <f t="shared" si="107"/>
        <v>1.593456650289753</v>
      </c>
      <c r="F335">
        <f t="shared" si="109"/>
        <v>8.309011203128241</v>
      </c>
      <c r="G335">
        <f t="shared" si="110"/>
        <v>1.5934593788182283</v>
      </c>
    </row>
    <row r="336" spans="1:7" ht="12.75">
      <c r="A336">
        <f t="shared" si="108"/>
        <v>160</v>
      </c>
      <c r="B336">
        <f t="shared" si="91"/>
        <v>8.309011203128241</v>
      </c>
      <c r="C336">
        <f t="shared" si="92"/>
        <v>1.5934593788182283</v>
      </c>
      <c r="D336">
        <f aca="true" t="shared" si="111" ref="D336:D351">B336+0.5*(($G$4*B336)-(($G$4/$G$3)*B336*B336)-($G$5*B336*C336))</f>
        <v>8.304791011145433</v>
      </c>
      <c r="E336">
        <f aca="true" t="shared" si="112" ref="E336:E351">C336+0.5*(($I$4*C336)-(($I$4/$I$3)*C336*C336)-($I$5*C336*B336))</f>
        <v>1.5950289481388638</v>
      </c>
      <c r="F336">
        <f t="shared" si="109"/>
        <v>8.304783833208864</v>
      </c>
      <c r="G336">
        <f t="shared" si="110"/>
        <v>1.5950316893784222</v>
      </c>
    </row>
    <row r="337" spans="1:7" ht="12.75">
      <c r="A337">
        <f t="shared" si="108"/>
        <v>160.5</v>
      </c>
      <c r="B337">
        <f aca="true" t="shared" si="113" ref="B337:B400">F336</f>
        <v>8.304783833208864</v>
      </c>
      <c r="C337">
        <f aca="true" t="shared" si="114" ref="C337:C400">G336</f>
        <v>1.5950316893784222</v>
      </c>
      <c r="D337">
        <f t="shared" si="111"/>
        <v>8.300549243964273</v>
      </c>
      <c r="E337">
        <f t="shared" si="112"/>
        <v>1.5966067500223735</v>
      </c>
      <c r="F337">
        <f t="shared" si="109"/>
        <v>8.300542033785094</v>
      </c>
      <c r="G337">
        <f t="shared" si="110"/>
        <v>1.5966095040482138</v>
      </c>
    </row>
    <row r="338" spans="1:7" ht="12.75">
      <c r="A338">
        <f t="shared" si="108"/>
        <v>161</v>
      </c>
      <c r="B338">
        <f t="shared" si="113"/>
        <v>8.300542033785094</v>
      </c>
      <c r="C338">
        <f t="shared" si="114"/>
        <v>1.5966095040482138</v>
      </c>
      <c r="D338">
        <f t="shared" si="111"/>
        <v>8.296292982533059</v>
      </c>
      <c r="E338">
        <f t="shared" si="112"/>
        <v>1.598190081637478</v>
      </c>
      <c r="F338">
        <f t="shared" si="109"/>
        <v>8.296285739930095</v>
      </c>
      <c r="G338">
        <f t="shared" si="110"/>
        <v>1.5981928485253287</v>
      </c>
    </row>
    <row r="339" spans="1:7" ht="12.75">
      <c r="A339">
        <f t="shared" si="108"/>
        <v>161.5</v>
      </c>
      <c r="B339">
        <f t="shared" si="113"/>
        <v>8.296285739930095</v>
      </c>
      <c r="C339">
        <f t="shared" si="114"/>
        <v>1.5981928485253287</v>
      </c>
      <c r="D339">
        <f t="shared" si="111"/>
        <v>8.29202216156062</v>
      </c>
      <c r="E339">
        <f t="shared" si="112"/>
        <v>1.5997789688336932</v>
      </c>
      <c r="F339">
        <f t="shared" si="109"/>
        <v>8.292014886351511</v>
      </c>
      <c r="G339">
        <f t="shared" si="110"/>
        <v>1.5997817486598176</v>
      </c>
    </row>
    <row r="340" spans="1:7" ht="12.75">
      <c r="A340">
        <f t="shared" si="108"/>
        <v>162</v>
      </c>
      <c r="B340">
        <f t="shared" si="113"/>
        <v>8.292014886351511</v>
      </c>
      <c r="C340">
        <f t="shared" si="114"/>
        <v>1.5997817486598176</v>
      </c>
      <c r="D340">
        <f t="shared" si="111"/>
        <v>8.28773671538788</v>
      </c>
      <c r="E340">
        <f t="shared" si="112"/>
        <v>1.601373437613932</v>
      </c>
      <c r="F340">
        <f t="shared" si="109"/>
        <v>8.287729407389074</v>
      </c>
      <c r="G340">
        <f t="shared" si="110"/>
        <v>1.6013762304551322</v>
      </c>
    </row>
    <row r="341" spans="1:7" ht="12.75">
      <c r="A341">
        <f aca="true" t="shared" si="115" ref="A341:A356">A340+0.5</f>
        <v>162.5</v>
      </c>
      <c r="B341">
        <f t="shared" si="113"/>
        <v>8.287729407389074</v>
      </c>
      <c r="C341">
        <f t="shared" si="114"/>
        <v>1.6013762304551322</v>
      </c>
      <c r="D341">
        <f t="shared" si="111"/>
        <v>8.283436577985448</v>
      </c>
      <c r="E341">
        <f t="shared" si="112"/>
        <v>1.6029735141355883</v>
      </c>
      <c r="F341">
        <f aca="true" t="shared" si="116" ref="F341:F356">B341+0.25*(($G$4*(B341+D341))-(($G$4/$G$3)*((B341*B341)+(D341*D341)))-($G$5*(B341*C341+D341*E341)))</f>
        <v>8.283429237012195</v>
      </c>
      <c r="G341">
        <f aca="true" t="shared" si="117" ref="G341:G356">C341+0.25*(($I$4*(C341+E341))-(($I$4/$I$3)*(C341*C341+E341*E341))-($I$5*(B341*C341+E341*D341)))</f>
        <v>1.6029763200692095</v>
      </c>
    </row>
    <row r="342" spans="1:7" ht="12.75">
      <c r="A342">
        <f t="shared" si="115"/>
        <v>163</v>
      </c>
      <c r="B342">
        <f t="shared" si="113"/>
        <v>8.283429237012195</v>
      </c>
      <c r="C342">
        <f t="shared" si="114"/>
        <v>1.6029763200692095</v>
      </c>
      <c r="D342">
        <f t="shared" si="111"/>
        <v>8.279121682951198</v>
      </c>
      <c r="E342">
        <f t="shared" si="112"/>
        <v>1.6045792247116302</v>
      </c>
      <c r="F342">
        <f t="shared" si="116"/>
        <v>8.279114308817535</v>
      </c>
      <c r="G342">
        <f t="shared" si="117"/>
        <v>1.6045820438155654</v>
      </c>
    </row>
    <row r="343" spans="1:7" ht="12.75">
      <c r="A343">
        <f t="shared" si="115"/>
        <v>163.5</v>
      </c>
      <c r="B343">
        <f t="shared" si="113"/>
        <v>8.279114308817535</v>
      </c>
      <c r="C343">
        <f t="shared" si="114"/>
        <v>1.6045820438155654</v>
      </c>
      <c r="D343">
        <f t="shared" si="111"/>
        <v>8.274791963507813</v>
      </c>
      <c r="E343">
        <f t="shared" si="112"/>
        <v>1.6061905958117022</v>
      </c>
      <c r="F343">
        <f t="shared" si="116"/>
        <v>8.274784556026562</v>
      </c>
      <c r="G343">
        <f t="shared" si="117"/>
        <v>1.606193428164396</v>
      </c>
    </row>
    <row r="344" spans="1:7" ht="12.75">
      <c r="A344">
        <f t="shared" si="115"/>
        <v>164</v>
      </c>
      <c r="B344">
        <f t="shared" si="113"/>
        <v>8.274784556026562</v>
      </c>
      <c r="C344">
        <f t="shared" si="114"/>
        <v>1.606193428164396</v>
      </c>
      <c r="D344">
        <f t="shared" si="111"/>
        <v>8.270447352500334</v>
      </c>
      <c r="E344">
        <f t="shared" si="112"/>
        <v>1.6078076540632356</v>
      </c>
      <c r="F344">
        <f t="shared" si="116"/>
        <v>8.270439911483093</v>
      </c>
      <c r="G344">
        <f t="shared" si="117"/>
        <v>1.6078104997436882</v>
      </c>
    </row>
    <row r="345" spans="1:7" ht="12.75">
      <c r="A345">
        <f t="shared" si="115"/>
        <v>164.5</v>
      </c>
      <c r="B345">
        <f t="shared" si="113"/>
        <v>8.270439911483093</v>
      </c>
      <c r="C345">
        <f t="shared" si="114"/>
        <v>1.6078104997436882</v>
      </c>
      <c r="D345">
        <f t="shared" si="111"/>
        <v>8.26608778239368</v>
      </c>
      <c r="E345">
        <f t="shared" si="112"/>
        <v>1.6094304262525665</v>
      </c>
      <c r="F345">
        <f t="shared" si="116"/>
        <v>8.266080307650814</v>
      </c>
      <c r="G345">
        <f t="shared" si="117"/>
        <v>1.6094332853403395</v>
      </c>
    </row>
    <row r="346" spans="1:7" ht="12.75">
      <c r="A346">
        <f t="shared" si="115"/>
        <v>165</v>
      </c>
      <c r="B346">
        <f t="shared" si="113"/>
        <v>8.266080307650814</v>
      </c>
      <c r="C346">
        <f t="shared" si="114"/>
        <v>1.6094332853403395</v>
      </c>
      <c r="D346">
        <f t="shared" si="111"/>
        <v>8.261713185270153</v>
      </c>
      <c r="E346">
        <f t="shared" si="112"/>
        <v>1.6110589393260666</v>
      </c>
      <c r="F346">
        <f t="shared" si="116"/>
        <v>8.261705676610779</v>
      </c>
      <c r="G346">
        <f t="shared" si="117"/>
        <v>1.6110618119012863</v>
      </c>
    </row>
    <row r="347" spans="1:7" ht="12.75">
      <c r="A347">
        <f t="shared" si="115"/>
        <v>165.5</v>
      </c>
      <c r="B347">
        <f t="shared" si="113"/>
        <v>8.261705676610779</v>
      </c>
      <c r="C347">
        <f t="shared" si="114"/>
        <v>1.6110618119012863</v>
      </c>
      <c r="D347">
        <f t="shared" si="111"/>
        <v>8.257323492826918</v>
      </c>
      <c r="E347">
        <f t="shared" si="112"/>
        <v>1.6126932203912785</v>
      </c>
      <c r="F347">
        <f t="shared" si="116"/>
        <v>8.257315950058905</v>
      </c>
      <c r="G347">
        <f t="shared" si="117"/>
        <v>1.6126961065346412</v>
      </c>
    </row>
    <row r="348" spans="1:7" ht="12.75">
      <c r="A348">
        <f t="shared" si="115"/>
        <v>166</v>
      </c>
      <c r="B348">
        <f t="shared" si="113"/>
        <v>8.257315950058905</v>
      </c>
      <c r="C348">
        <f t="shared" si="114"/>
        <v>1.6126961065346412</v>
      </c>
      <c r="D348">
        <f t="shared" si="111"/>
        <v>8.252918636373483</v>
      </c>
      <c r="E348">
        <f t="shared" si="112"/>
        <v>1.6143332967180635</v>
      </c>
      <c r="F348">
        <f t="shared" si="116"/>
        <v>8.252911059303438</v>
      </c>
      <c r="G348">
        <f t="shared" si="117"/>
        <v>1.6143361965108396</v>
      </c>
    </row>
    <row r="349" spans="1:7" ht="12.75">
      <c r="A349">
        <f t="shared" si="115"/>
        <v>166.5</v>
      </c>
      <c r="B349">
        <f t="shared" si="113"/>
        <v>8.252911059303438</v>
      </c>
      <c r="C349">
        <f t="shared" si="114"/>
        <v>1.6143361965108396</v>
      </c>
      <c r="D349">
        <f t="shared" si="111"/>
        <v>8.24849854682914</v>
      </c>
      <c r="E349">
        <f t="shared" si="112"/>
        <v>1.6159791957397565</v>
      </c>
      <c r="F349">
        <f t="shared" si="116"/>
        <v>8.248490935262403</v>
      </c>
      <c r="G349">
        <f t="shared" si="117"/>
        <v>1.6159821092637947</v>
      </c>
    </row>
    <row r="350" spans="1:7" ht="12.75">
      <c r="A350">
        <f t="shared" si="115"/>
        <v>167</v>
      </c>
      <c r="B350">
        <f t="shared" si="113"/>
        <v>8.248490935262403</v>
      </c>
      <c r="C350">
        <f t="shared" si="114"/>
        <v>1.6159821092637947</v>
      </c>
      <c r="D350">
        <f t="shared" si="111"/>
        <v>8.24406315472041</v>
      </c>
      <c r="E350">
        <f t="shared" si="112"/>
        <v>1.6176309450543307</v>
      </c>
      <c r="F350">
        <f t="shared" si="116"/>
        <v>8.24405550846104</v>
      </c>
      <c r="G350">
        <f t="shared" si="117"/>
        <v>1.6176338723920636</v>
      </c>
    </row>
    <row r="351" spans="1:7" ht="12.75">
      <c r="A351">
        <f t="shared" si="115"/>
        <v>167.5</v>
      </c>
      <c r="B351">
        <f t="shared" si="113"/>
        <v>8.24405550846104</v>
      </c>
      <c r="C351">
        <f t="shared" si="114"/>
        <v>1.6176338723920636</v>
      </c>
      <c r="D351">
        <f t="shared" si="111"/>
        <v>8.239612390178447</v>
      </c>
      <c r="E351">
        <f t="shared" si="112"/>
        <v>1.619288572425572</v>
      </c>
      <c r="F351">
        <f t="shared" si="116"/>
        <v>8.239604709029221</v>
      </c>
      <c r="G351">
        <f t="shared" si="117"/>
        <v>1.6192915136600199</v>
      </c>
    </row>
    <row r="352" spans="1:7" ht="12.75">
      <c r="A352">
        <f t="shared" si="115"/>
        <v>168</v>
      </c>
      <c r="B352">
        <f t="shared" si="113"/>
        <v>8.239604709029221</v>
      </c>
      <c r="C352">
        <f t="shared" si="114"/>
        <v>1.6192915136600199</v>
      </c>
      <c r="D352">
        <f aca="true" t="shared" si="118" ref="D352:D367">B352+0.5*(($G$4*B352)-(($G$4/$G$3)*B352*B352)-($G$5*B352*C352))</f>
        <v>8.23514618293645</v>
      </c>
      <c r="E352">
        <f aca="true" t="shared" si="119" ref="E352:E367">C352+0.5*(($I$4*C352)-(($I$4/$I$3)*C352*C352)-($I$5*C352*B352))</f>
        <v>1.6209521057842626</v>
      </c>
      <c r="F352">
        <f t="shared" si="116"/>
        <v>8.235138466698844</v>
      </c>
      <c r="G352">
        <f t="shared" si="117"/>
        <v>1.6209550609990389</v>
      </c>
    </row>
    <row r="353" spans="1:7" ht="12.75">
      <c r="A353">
        <f t="shared" si="115"/>
        <v>168.5</v>
      </c>
      <c r="B353">
        <f t="shared" si="113"/>
        <v>8.235138466698844</v>
      </c>
      <c r="C353">
        <f t="shared" si="114"/>
        <v>1.6209550609990389</v>
      </c>
      <c r="D353">
        <f t="shared" si="118"/>
        <v>8.230664462327027</v>
      </c>
      <c r="E353">
        <f t="shared" si="119"/>
        <v>1.6226215732293738</v>
      </c>
      <c r="F353">
        <f t="shared" si="116"/>
        <v>8.230656710801219</v>
      </c>
      <c r="G353">
        <f t="shared" si="117"/>
        <v>1.6226245425086891</v>
      </c>
    </row>
    <row r="354" spans="1:7" ht="12.75">
      <c r="A354">
        <f t="shared" si="115"/>
        <v>169</v>
      </c>
      <c r="B354">
        <f t="shared" si="113"/>
        <v>8.230656710801219</v>
      </c>
      <c r="C354">
        <f t="shared" si="114"/>
        <v>1.6226245425086891</v>
      </c>
      <c r="D354">
        <f t="shared" si="118"/>
        <v>8.226167157279573</v>
      </c>
      <c r="E354">
        <f t="shared" si="119"/>
        <v>1.624297003029269</v>
      </c>
      <c r="F354">
        <f t="shared" si="116"/>
        <v>8.22615937026442</v>
      </c>
      <c r="G354">
        <f t="shared" si="117"/>
        <v>1.6242999864579362</v>
      </c>
    </row>
    <row r="355" spans="1:7" ht="12.75">
      <c r="A355">
        <f t="shared" si="115"/>
        <v>169.5</v>
      </c>
      <c r="B355">
        <f t="shared" si="113"/>
        <v>8.22615937026442</v>
      </c>
      <c r="C355">
        <f t="shared" si="114"/>
        <v>1.6242999864579362</v>
      </c>
      <c r="D355">
        <f t="shared" si="118"/>
        <v>8.221654196317596</v>
      </c>
      <c r="E355">
        <f t="shared" si="119"/>
        <v>1.6259784236229147</v>
      </c>
      <c r="F355">
        <f t="shared" si="116"/>
        <v>8.221646373610637</v>
      </c>
      <c r="G355">
        <f t="shared" si="117"/>
        <v>1.625981421286354</v>
      </c>
    </row>
    <row r="356" spans="1:7" ht="12.75">
      <c r="A356">
        <f t="shared" si="115"/>
        <v>170</v>
      </c>
      <c r="B356">
        <f t="shared" si="113"/>
        <v>8.221646373610637</v>
      </c>
      <c r="C356">
        <f t="shared" si="114"/>
        <v>1.625981421286354</v>
      </c>
      <c r="D356">
        <f t="shared" si="118"/>
        <v>8.217125507556059</v>
      </c>
      <c r="E356">
        <f t="shared" si="119"/>
        <v>1.6276658636211039</v>
      </c>
      <c r="F356">
        <f t="shared" si="116"/>
        <v>8.2171176489535</v>
      </c>
      <c r="G356">
        <f t="shared" si="117"/>
        <v>1.6276688756053472</v>
      </c>
    </row>
    <row r="357" spans="1:7" ht="12.75">
      <c r="A357">
        <f aca="true" t="shared" si="120" ref="A357:A372">A356+0.5</f>
        <v>170.5</v>
      </c>
      <c r="B357">
        <f t="shared" si="113"/>
        <v>8.2171176489535</v>
      </c>
      <c r="C357">
        <f t="shared" si="114"/>
        <v>1.6276688756053472</v>
      </c>
      <c r="D357">
        <f t="shared" si="118"/>
        <v>8.212581018698675</v>
      </c>
      <c r="E357">
        <f t="shared" si="119"/>
        <v>1.6293593518076865</v>
      </c>
      <c r="F357">
        <f aca="true" t="shared" si="121" ref="F357:F372">B357+0.25*(($G$4*(B357+D357))-(($G$4/$G$3)*((B357*B357)+(D357*D357)))-($G$5*(B357*C357+D357*E357)))</f>
        <v>8.212573123995378</v>
      </c>
      <c r="G357">
        <f aca="true" t="shared" si="122" ref="G357:G372">C357+0.25*(($I$4*(C357+E357))-(($I$4/$I$3)*(C357*C357+E357*E357))-($I$5*(B357*C357+E357*D357)))</f>
        <v>1.629362378199383</v>
      </c>
    </row>
    <row r="358" spans="1:7" ht="12.75">
      <c r="A358">
        <f t="shared" si="120"/>
        <v>171</v>
      </c>
      <c r="B358">
        <f t="shared" si="113"/>
        <v>8.212573123995378</v>
      </c>
      <c r="C358">
        <f t="shared" si="114"/>
        <v>1.629362378199383</v>
      </c>
      <c r="D358">
        <f t="shared" si="118"/>
        <v>8.208020657035192</v>
      </c>
      <c r="E358">
        <f t="shared" si="119"/>
        <v>1.6310589171408116</v>
      </c>
      <c r="F358">
        <f t="shared" si="121"/>
        <v>8.208012726024673</v>
      </c>
      <c r="G358">
        <f t="shared" si="122"/>
        <v>1.6310619580272319</v>
      </c>
    </row>
    <row r="359" spans="1:7" ht="12.75">
      <c r="A359">
        <f t="shared" si="120"/>
        <v>171.5</v>
      </c>
      <c r="B359">
        <f t="shared" si="113"/>
        <v>8.208012726024673</v>
      </c>
      <c r="C359">
        <f t="shared" si="114"/>
        <v>1.6310619580272319</v>
      </c>
      <c r="D359">
        <f t="shared" si="118"/>
        <v>8.203444349438675</v>
      </c>
      <c r="E359">
        <f t="shared" si="119"/>
        <v>1.6327645887541788</v>
      </c>
      <c r="F359">
        <f t="shared" si="121"/>
        <v>8.203436381913088</v>
      </c>
      <c r="G359">
        <f t="shared" si="122"/>
        <v>1.6327676442232204</v>
      </c>
    </row>
    <row r="360" spans="1:7" ht="12.75">
      <c r="A360">
        <f t="shared" si="120"/>
        <v>172</v>
      </c>
      <c r="B360">
        <f t="shared" si="113"/>
        <v>8.203436381913088</v>
      </c>
      <c r="C360">
        <f t="shared" si="114"/>
        <v>1.6327676442232204</v>
      </c>
      <c r="D360">
        <f t="shared" si="118"/>
        <v>8.198852022362741</v>
      </c>
      <c r="E360">
        <f t="shared" si="119"/>
        <v>1.6344763959582997</v>
      </c>
      <c r="F360">
        <f t="shared" si="121"/>
        <v>8.19884401811287</v>
      </c>
      <c r="G360">
        <f t="shared" si="122"/>
        <v>1.634479466098492</v>
      </c>
    </row>
    <row r="361" spans="1:7" ht="12.75">
      <c r="A361">
        <f t="shared" si="120"/>
        <v>172.5</v>
      </c>
      <c r="B361">
        <f t="shared" si="113"/>
        <v>8.19884401811287</v>
      </c>
      <c r="C361">
        <f t="shared" si="114"/>
        <v>1.634479466098492</v>
      </c>
      <c r="D361">
        <f t="shared" si="118"/>
        <v>8.194243601838801</v>
      </c>
      <c r="E361">
        <f t="shared" si="119"/>
        <v>1.6361943682417692</v>
      </c>
      <c r="F361">
        <f t="shared" si="121"/>
        <v>8.194235560654054</v>
      </c>
      <c r="G361">
        <f t="shared" si="122"/>
        <v>1.6361974531422787</v>
      </c>
    </row>
    <row r="362" spans="1:7" ht="12.75">
      <c r="A362">
        <f t="shared" si="120"/>
        <v>173</v>
      </c>
      <c r="B362">
        <f t="shared" si="113"/>
        <v>8.194235560654054</v>
      </c>
      <c r="C362">
        <f t="shared" si="114"/>
        <v>1.6361974531422787</v>
      </c>
      <c r="D362">
        <f t="shared" si="118"/>
        <v>8.189619013473264</v>
      </c>
      <c r="E362">
        <f t="shared" si="119"/>
        <v>1.637918535272548</v>
      </c>
      <c r="F362">
        <f t="shared" si="121"/>
        <v>8.189610935141658</v>
      </c>
      <c r="G362">
        <f t="shared" si="122"/>
        <v>1.6379216350231829</v>
      </c>
    </row>
    <row r="363" spans="1:7" ht="12.75">
      <c r="A363">
        <f t="shared" si="120"/>
        <v>173.5</v>
      </c>
      <c r="B363">
        <f t="shared" si="113"/>
        <v>8.189610935141658</v>
      </c>
      <c r="C363">
        <f t="shared" si="114"/>
        <v>1.6379216350231829</v>
      </c>
      <c r="D363">
        <f t="shared" si="118"/>
        <v>8.184978182444734</v>
      </c>
      <c r="E363">
        <f t="shared" si="119"/>
        <v>1.6396489268992545</v>
      </c>
      <c r="F363">
        <f t="shared" si="121"/>
        <v>8.184970066752888</v>
      </c>
      <c r="G363">
        <f t="shared" si="122"/>
        <v>1.6396520415904703</v>
      </c>
    </row>
    <row r="364" spans="1:7" ht="12.75">
      <c r="A364">
        <f t="shared" si="120"/>
        <v>174</v>
      </c>
      <c r="B364">
        <f t="shared" si="113"/>
        <v>8.184970066752888</v>
      </c>
      <c r="C364">
        <f t="shared" si="114"/>
        <v>1.6396520415904703</v>
      </c>
      <c r="D364">
        <f t="shared" si="118"/>
        <v>8.180321033501174</v>
      </c>
      <c r="E364">
        <f t="shared" si="119"/>
        <v>1.641385573152467</v>
      </c>
      <c r="F364">
        <f t="shared" si="121"/>
        <v>8.180312880234302</v>
      </c>
      <c r="G364">
        <f t="shared" si="122"/>
        <v>1.6413887028753715</v>
      </c>
    </row>
    <row r="365" spans="1:7" ht="12.75">
      <c r="A365">
        <f t="shared" si="120"/>
        <v>174.5</v>
      </c>
      <c r="B365">
        <f t="shared" si="113"/>
        <v>8.180312880234302</v>
      </c>
      <c r="C365">
        <f t="shared" si="114"/>
        <v>1.6413887028753715</v>
      </c>
      <c r="D365">
        <f t="shared" si="118"/>
        <v>8.175647490957076</v>
      </c>
      <c r="E365">
        <f t="shared" si="119"/>
        <v>1.643128504246037</v>
      </c>
      <c r="F365">
        <f t="shared" si="121"/>
        <v>8.175639299898974</v>
      </c>
      <c r="G365">
        <f t="shared" si="122"/>
        <v>1.643131649092396</v>
      </c>
    </row>
    <row r="366" spans="1:7" ht="12.75">
      <c r="A366">
        <f t="shared" si="120"/>
        <v>175</v>
      </c>
      <c r="B366">
        <f t="shared" si="113"/>
        <v>8.175639299898974</v>
      </c>
      <c r="C366">
        <f t="shared" si="114"/>
        <v>1.643131649092396</v>
      </c>
      <c r="D366">
        <f t="shared" si="118"/>
        <v>8.170957478690577</v>
      </c>
      <c r="E366">
        <f t="shared" si="119"/>
        <v>1.6448777505784131</v>
      </c>
      <c r="F366">
        <f t="shared" si="121"/>
        <v>8.170949249623613</v>
      </c>
      <c r="G366">
        <f t="shared" si="122"/>
        <v>1.6448809106406548</v>
      </c>
    </row>
    <row r="367" spans="1:7" ht="12.75">
      <c r="A367">
        <f t="shared" si="120"/>
        <v>175.5</v>
      </c>
      <c r="B367">
        <f t="shared" si="113"/>
        <v>8.170949249623613</v>
      </c>
      <c r="C367">
        <f t="shared" si="114"/>
        <v>1.6448809106406548</v>
      </c>
      <c r="D367">
        <f t="shared" si="118"/>
        <v>8.16625092014058</v>
      </c>
      <c r="E367">
        <f t="shared" si="119"/>
        <v>1.6466333427339745</v>
      </c>
      <c r="F367">
        <f t="shared" si="121"/>
        <v>8.166242652845689</v>
      </c>
      <c r="G367">
        <f t="shared" si="122"/>
        <v>1.6466365181051956</v>
      </c>
    </row>
    <row r="368" spans="1:7" ht="12.75">
      <c r="A368">
        <f t="shared" si="120"/>
        <v>176</v>
      </c>
      <c r="B368">
        <f t="shared" si="113"/>
        <v>8.166242652845689</v>
      </c>
      <c r="C368">
        <f t="shared" si="114"/>
        <v>1.6466365181051956</v>
      </c>
      <c r="D368">
        <f aca="true" t="shared" si="123" ref="D368:D383">B368+0.5*(($G$4*B368)-(($G$4/$G$3)*B368*B368)-($G$5*B368*C368))</f>
        <v>8.161527738303857</v>
      </c>
      <c r="E368">
        <f aca="true" t="shared" si="124" ref="E368:E383">C368+0.5*(($I$4*C368)-(($I$4/$I$3)*C368*C368)-($I$5*C368*B368))</f>
        <v>1.6483953114843766</v>
      </c>
      <c r="F368">
        <f t="shared" si="121"/>
        <v>8.161519432560523</v>
      </c>
      <c r="G368">
        <f t="shared" si="122"/>
        <v>1.6483985022583474</v>
      </c>
    </row>
    <row r="369" spans="1:7" ht="12.75">
      <c r="A369">
        <f t="shared" si="120"/>
        <v>176.5</v>
      </c>
      <c r="B369">
        <f t="shared" si="113"/>
        <v>8.161519432560523</v>
      </c>
      <c r="C369">
        <f t="shared" si="114"/>
        <v>1.6483985022583474</v>
      </c>
      <c r="D369">
        <f t="shared" si="123"/>
        <v>8.156787855732105</v>
      </c>
      <c r="E369">
        <f t="shared" si="124"/>
        <v>1.6501636877899057</v>
      </c>
      <c r="F369">
        <f t="shared" si="121"/>
        <v>8.156779511318359</v>
      </c>
      <c r="G369">
        <f t="shared" si="122"/>
        <v>1.6501668940610756</v>
      </c>
    </row>
    <row r="370" spans="1:7" ht="12.75">
      <c r="A370">
        <f t="shared" si="120"/>
        <v>177</v>
      </c>
      <c r="B370">
        <f t="shared" si="113"/>
        <v>8.156779511318359</v>
      </c>
      <c r="C370">
        <f t="shared" si="114"/>
        <v>1.6501668940610756</v>
      </c>
      <c r="D370">
        <f t="shared" si="123"/>
        <v>8.152031194529014</v>
      </c>
      <c r="E370">
        <f t="shared" si="124"/>
        <v>1.6519385028008473</v>
      </c>
      <c r="F370">
        <f t="shared" si="121"/>
        <v>8.152022811221421</v>
      </c>
      <c r="G370">
        <f t="shared" si="122"/>
        <v>1.6519417246643497</v>
      </c>
    </row>
    <row r="371" spans="1:7" ht="12.75">
      <c r="A371">
        <f t="shared" si="120"/>
        <v>177.5</v>
      </c>
      <c r="B371">
        <f t="shared" si="113"/>
        <v>8.152022811221421</v>
      </c>
      <c r="C371">
        <f t="shared" si="114"/>
        <v>1.6519417246643497</v>
      </c>
      <c r="D371">
        <f t="shared" si="123"/>
        <v>8.1472576763473</v>
      </c>
      <c r="E371">
        <f t="shared" si="124"/>
        <v>1.6537197878588614</v>
      </c>
      <c r="F371">
        <f t="shared" si="121"/>
        <v>8.147249253920947</v>
      </c>
      <c r="G371">
        <f t="shared" si="122"/>
        <v>1.6537230254105209</v>
      </c>
    </row>
    <row r="372" spans="1:7" ht="12.75">
      <c r="A372">
        <f t="shared" si="120"/>
        <v>178</v>
      </c>
      <c r="B372">
        <f t="shared" si="113"/>
        <v>8.147249253920947</v>
      </c>
      <c r="C372">
        <f t="shared" si="114"/>
        <v>1.6537230254105209</v>
      </c>
      <c r="D372">
        <f t="shared" si="123"/>
        <v>8.14246722238571</v>
      </c>
      <c r="E372">
        <f t="shared" si="124"/>
        <v>1.6555075744983745</v>
      </c>
      <c r="F372">
        <f t="shared" si="121"/>
        <v>8.142458760614199</v>
      </c>
      <c r="G372">
        <f t="shared" si="122"/>
        <v>1.6555108278347097</v>
      </c>
    </row>
    <row r="373" spans="1:7" ht="12.75">
      <c r="A373">
        <f aca="true" t="shared" si="125" ref="A373:A388">A372+0.5</f>
        <v>178.5</v>
      </c>
      <c r="B373">
        <f t="shared" si="113"/>
        <v>8.142458760614199</v>
      </c>
      <c r="C373">
        <f t="shared" si="114"/>
        <v>1.6555108278347097</v>
      </c>
      <c r="D373">
        <f t="shared" si="123"/>
        <v>8.137659753386021</v>
      </c>
      <c r="E373">
        <f t="shared" si="124"/>
        <v>1.6573018944479756</v>
      </c>
      <c r="F373">
        <f aca="true" t="shared" si="126" ref="F373:F388">B373+0.25*(($G$4*(B373+D373))-(($G$4/$G$3)*((B373*B373)+(D373*D373)))-($G$5*(B373*C373+D373*E373)))</f>
        <v>8.137651252041458</v>
      </c>
      <c r="G373">
        <f aca="true" t="shared" si="127" ref="G373:G388">C373+0.25*(($I$4*(C373+E373))-(($I$4/$I$3)*(C373*C373+E373*E373))-($I$5*(B373*C373+E373*D373)))</f>
        <v>1.6573051636662075</v>
      </c>
    </row>
    <row r="374" spans="1:7" ht="12.75">
      <c r="A374">
        <f t="shared" si="125"/>
        <v>179</v>
      </c>
      <c r="B374">
        <f t="shared" si="113"/>
        <v>8.137651252041458</v>
      </c>
      <c r="C374">
        <f t="shared" si="114"/>
        <v>1.6573051636662075</v>
      </c>
      <c r="D374">
        <f t="shared" si="123"/>
        <v>8.132835189630017</v>
      </c>
      <c r="E374">
        <f t="shared" si="124"/>
        <v>1.659102779631831</v>
      </c>
      <c r="F374">
        <f t="shared" si="126"/>
        <v>8.132826648482999</v>
      </c>
      <c r="G374">
        <f t="shared" si="127"/>
        <v>1.6591060648298868</v>
      </c>
    </row>
    <row r="375" spans="1:7" ht="12.75">
      <c r="A375">
        <f t="shared" si="125"/>
        <v>179.5</v>
      </c>
      <c r="B375">
        <f t="shared" si="113"/>
        <v>8.132826648482999</v>
      </c>
      <c r="C375">
        <f t="shared" si="114"/>
        <v>1.6591060648298868</v>
      </c>
      <c r="D375">
        <f t="shared" si="123"/>
        <v>8.12799345093643</v>
      </c>
      <c r="E375">
        <f t="shared" si="124"/>
        <v>1.660910262171104</v>
      </c>
      <c r="F375">
        <f t="shared" si="126"/>
        <v>8.127984869756038</v>
      </c>
      <c r="G375">
        <f t="shared" si="127"/>
        <v>1.660913563447624</v>
      </c>
    </row>
    <row r="376" spans="1:7" ht="12.75">
      <c r="A376">
        <f t="shared" si="125"/>
        <v>180</v>
      </c>
      <c r="B376">
        <f t="shared" si="113"/>
        <v>8.127984869756038</v>
      </c>
      <c r="C376">
        <f t="shared" si="114"/>
        <v>1.660913563447624</v>
      </c>
      <c r="D376">
        <f t="shared" si="123"/>
        <v>8.123134456657878</v>
      </c>
      <c r="E376">
        <f t="shared" si="124"/>
        <v>1.6627243743853917</v>
      </c>
      <c r="F376">
        <f t="shared" si="126"/>
        <v>8.123125835211669</v>
      </c>
      <c r="G376">
        <f t="shared" si="127"/>
        <v>1.6627276918397338</v>
      </c>
    </row>
    <row r="377" spans="1:7" ht="12.75">
      <c r="A377">
        <f t="shared" si="125"/>
        <v>180.5</v>
      </c>
      <c r="B377">
        <f t="shared" si="113"/>
        <v>8.123125835211669</v>
      </c>
      <c r="C377">
        <f t="shared" si="114"/>
        <v>1.6627276918397338</v>
      </c>
      <c r="D377">
        <f t="shared" si="123"/>
        <v>8.118258125677778</v>
      </c>
      <c r="E377">
        <f t="shared" si="124"/>
        <v>1.6645451487941678</v>
      </c>
      <c r="F377">
        <f t="shared" si="126"/>
        <v>8.11824946373177</v>
      </c>
      <c r="G377">
        <f t="shared" si="127"/>
        <v>1.664548482526414</v>
      </c>
    </row>
    <row r="378" spans="1:7" ht="12.75">
      <c r="A378">
        <f t="shared" si="125"/>
        <v>181</v>
      </c>
      <c r="B378">
        <f t="shared" si="113"/>
        <v>8.11824946373177</v>
      </c>
      <c r="C378">
        <f t="shared" si="114"/>
        <v>1.664548482526414</v>
      </c>
      <c r="D378">
        <f t="shared" si="123"/>
        <v>8.113364376407233</v>
      </c>
      <c r="E378">
        <f t="shared" si="124"/>
        <v>1.6663726181182414</v>
      </c>
      <c r="F378">
        <f t="shared" si="126"/>
        <v>8.113355673725895</v>
      </c>
      <c r="G378">
        <f t="shared" si="127"/>
        <v>1.666375968229204</v>
      </c>
    </row>
    <row r="379" spans="1:7" ht="12.75">
      <c r="A379">
        <f t="shared" si="125"/>
        <v>181.5</v>
      </c>
      <c r="B379">
        <f t="shared" si="113"/>
        <v>8.113355673725895</v>
      </c>
      <c r="C379">
        <f t="shared" si="114"/>
        <v>1.666375968229204</v>
      </c>
      <c r="D379">
        <f t="shared" si="123"/>
        <v>8.108453126781896</v>
      </c>
      <c r="E379">
        <f t="shared" si="124"/>
        <v>1.668206815281226</v>
      </c>
      <c r="F379">
        <f t="shared" si="126"/>
        <v>8.10844438312814</v>
      </c>
      <c r="G379">
        <f t="shared" si="127"/>
        <v>1.6682101818724528</v>
      </c>
    </row>
    <row r="380" spans="1:7" ht="12.75">
      <c r="A380">
        <f t="shared" si="125"/>
        <v>182</v>
      </c>
      <c r="B380">
        <f t="shared" si="113"/>
        <v>8.10844438312814</v>
      </c>
      <c r="C380">
        <f t="shared" si="114"/>
        <v>1.6682101818724528</v>
      </c>
      <c r="D380">
        <f t="shared" si="123"/>
        <v>8.10352429425882</v>
      </c>
      <c r="E380">
        <f t="shared" si="124"/>
        <v>1.6700477734110195</v>
      </c>
      <c r="F380">
        <f t="shared" si="126"/>
        <v>8.103515509393988</v>
      </c>
      <c r="G380">
        <f t="shared" si="127"/>
        <v>1.6700511565848002</v>
      </c>
    </row>
    <row r="381" spans="1:7" ht="12.75">
      <c r="A381">
        <f t="shared" si="125"/>
        <v>182.5</v>
      </c>
      <c r="B381">
        <f t="shared" si="113"/>
        <v>8.103515509393988</v>
      </c>
      <c r="C381">
        <f t="shared" si="114"/>
        <v>1.6700511565848002</v>
      </c>
      <c r="D381">
        <f t="shared" si="123"/>
        <v>8.098577795813288</v>
      </c>
      <c r="E381">
        <f t="shared" si="124"/>
        <v>1.6718955258412977</v>
      </c>
      <c r="F381">
        <f t="shared" si="126"/>
        <v>8.098568969497146</v>
      </c>
      <c r="G381">
        <f t="shared" si="127"/>
        <v>1.6718989257006693</v>
      </c>
    </row>
    <row r="382" spans="1:7" ht="12.75">
      <c r="A382">
        <f t="shared" si="125"/>
        <v>183</v>
      </c>
      <c r="B382">
        <f t="shared" si="113"/>
        <v>8.098568969497146</v>
      </c>
      <c r="C382">
        <f t="shared" si="114"/>
        <v>1.6718989257006693</v>
      </c>
      <c r="D382">
        <f t="shared" si="123"/>
        <v>8.093613547935613</v>
      </c>
      <c r="E382">
        <f t="shared" si="124"/>
        <v>1.6737501061130187</v>
      </c>
      <c r="F382">
        <f t="shared" si="126"/>
        <v>8.093604679926335</v>
      </c>
      <c r="G382">
        <f t="shared" si="127"/>
        <v>1.6737535227617724</v>
      </c>
    </row>
    <row r="383" spans="1:7" ht="12.75">
      <c r="A383">
        <f t="shared" si="125"/>
        <v>183.5</v>
      </c>
      <c r="B383">
        <f t="shared" si="113"/>
        <v>8.093604679926335</v>
      </c>
      <c r="C383">
        <f t="shared" si="114"/>
        <v>1.6737535227617724</v>
      </c>
      <c r="D383">
        <f t="shared" si="123"/>
        <v>8.088631466627922</v>
      </c>
      <c r="E383">
        <f t="shared" si="124"/>
        <v>1.6756115479759401</v>
      </c>
      <c r="F383">
        <f t="shared" si="126"/>
        <v>8.08862255668208</v>
      </c>
      <c r="G383">
        <f t="shared" si="127"/>
        <v>1.6756149815186265</v>
      </c>
    </row>
    <row r="384" spans="1:7" ht="12.75">
      <c r="A384">
        <f t="shared" si="125"/>
        <v>184</v>
      </c>
      <c r="B384">
        <f t="shared" si="113"/>
        <v>8.08862255668208</v>
      </c>
      <c r="C384">
        <f t="shared" si="114"/>
        <v>1.6756149815186265</v>
      </c>
      <c r="D384">
        <f aca="true" t="shared" si="128" ref="D384:D399">B384+0.5*(($G$4*B384)-(($G$4/$G$3)*B384*B384)-($G$5*B384*C384))</f>
        <v>8.083631467400917</v>
      </c>
      <c r="E384">
        <f aca="true" t="shared" si="129" ref="E384:E399">C384+0.5*(($I$4*C384)-(($I$4/$I$3)*C384*C384)-($I$5*C384*B384))</f>
        <v>1.677479885390148</v>
      </c>
      <c r="F384">
        <f t="shared" si="126"/>
        <v>8.083622515273474</v>
      </c>
      <c r="G384">
        <f t="shared" si="127"/>
        <v>1.6774833359320838</v>
      </c>
    </row>
    <row r="385" spans="1:7" ht="12.75">
      <c r="A385">
        <f t="shared" si="125"/>
        <v>184.5</v>
      </c>
      <c r="B385">
        <f t="shared" si="113"/>
        <v>8.083622515273474</v>
      </c>
      <c r="C385">
        <f t="shared" si="114"/>
        <v>1.6774833359320838</v>
      </c>
      <c r="D385">
        <f t="shared" si="128"/>
        <v>8.078613465270612</v>
      </c>
      <c r="E385">
        <f t="shared" si="129"/>
        <v>1.6793551525275983</v>
      </c>
      <c r="F385">
        <f t="shared" si="126"/>
        <v>8.07860447071491</v>
      </c>
      <c r="G385">
        <f t="shared" si="127"/>
        <v>1.6793586201748723</v>
      </c>
    </row>
    <row r="386" spans="1:7" ht="12.75">
      <c r="A386">
        <f t="shared" si="125"/>
        <v>185</v>
      </c>
      <c r="B386">
        <f t="shared" si="113"/>
        <v>8.07860447071491</v>
      </c>
      <c r="C386">
        <f t="shared" si="114"/>
        <v>1.6793586201748723</v>
      </c>
      <c r="D386">
        <f t="shared" si="128"/>
        <v>8.073577374755057</v>
      </c>
      <c r="E386">
        <f t="shared" si="129"/>
        <v>1.681237383773671</v>
      </c>
      <c r="F386">
        <f t="shared" si="126"/>
        <v>8.073568337522804</v>
      </c>
      <c r="G386">
        <f t="shared" si="127"/>
        <v>1.6812408686331504</v>
      </c>
    </row>
    <row r="387" spans="1:7" ht="12.75">
      <c r="A387">
        <f t="shared" si="125"/>
        <v>185.5</v>
      </c>
      <c r="B387">
        <f t="shared" si="113"/>
        <v>8.073568337522804</v>
      </c>
      <c r="C387">
        <f t="shared" si="114"/>
        <v>1.6812408686331504</v>
      </c>
      <c r="D387">
        <f t="shared" si="128"/>
        <v>8.06852310987103</v>
      </c>
      <c r="E387">
        <f t="shared" si="129"/>
        <v>1.6831266137287364</v>
      </c>
      <c r="F387">
        <f t="shared" si="126"/>
        <v>8.068514029712292</v>
      </c>
      <c r="G387">
        <f t="shared" si="127"/>
        <v>1.683130115908073</v>
      </c>
    </row>
    <row r="388" spans="1:7" ht="12.75">
      <c r="A388">
        <f t="shared" si="125"/>
        <v>186</v>
      </c>
      <c r="B388">
        <f t="shared" si="113"/>
        <v>8.068514029712292</v>
      </c>
      <c r="C388">
        <f t="shared" si="114"/>
        <v>1.683130115908073</v>
      </c>
      <c r="D388">
        <f t="shared" si="128"/>
        <v>8.063450584130713</v>
      </c>
      <c r="E388">
        <f t="shared" si="129"/>
        <v>1.6850228772097344</v>
      </c>
      <c r="F388">
        <f t="shared" si="126"/>
        <v>8.063441460793896</v>
      </c>
      <c r="G388">
        <f t="shared" si="127"/>
        <v>1.6850263968173707</v>
      </c>
    </row>
    <row r="389" spans="1:7" ht="12.75">
      <c r="A389">
        <f aca="true" t="shared" si="130" ref="A389:A404">A388+0.5</f>
        <v>186.5</v>
      </c>
      <c r="B389">
        <f t="shared" si="113"/>
        <v>8.063441460793896</v>
      </c>
      <c r="C389">
        <f t="shared" si="114"/>
        <v>1.6850263968173707</v>
      </c>
      <c r="D389">
        <f t="shared" si="128"/>
        <v>8.058359710538335</v>
      </c>
      <c r="E389">
        <f t="shared" si="129"/>
        <v>1.6869262092517663</v>
      </c>
      <c r="F389">
        <f aca="true" t="shared" si="131" ref="F389:F404">B389+0.25*(($G$4*(B389+D389))-(($G$4/$G$3)*((B389*B389)+(D389*D389)))-($G$5*(B389*C389+D389*E389)))</f>
        <v>8.058350543770185</v>
      </c>
      <c r="G389">
        <f aca="true" t="shared" si="132" ref="G389:G404">C389+0.25*(($I$4*(C389+E389))-(($I$4/$I$3)*(C389*C389+E389*E389))-($I$5*(B389*C389+E389*D389)))</f>
        <v>1.6869297463969422</v>
      </c>
    </row>
    <row r="390" spans="1:7" ht="12.75">
      <c r="A390">
        <f t="shared" si="130"/>
        <v>187</v>
      </c>
      <c r="B390">
        <f t="shared" si="113"/>
        <v>8.058350543770185</v>
      </c>
      <c r="C390">
        <f t="shared" si="114"/>
        <v>1.6869297463969422</v>
      </c>
      <c r="D390">
        <f t="shared" si="128"/>
        <v>8.053250401586812</v>
      </c>
      <c r="E390">
        <f t="shared" si="129"/>
        <v>1.688836645109699</v>
      </c>
      <c r="F390">
        <f t="shared" si="131"/>
        <v>8.053241191132399</v>
      </c>
      <c r="G390">
        <f t="shared" si="132"/>
        <v>1.6888401999024587</v>
      </c>
    </row>
    <row r="391" spans="1:7" ht="12.75">
      <c r="A391">
        <f t="shared" si="130"/>
        <v>187.5</v>
      </c>
      <c r="B391">
        <f t="shared" si="113"/>
        <v>8.053241191132399</v>
      </c>
      <c r="C391">
        <f t="shared" si="114"/>
        <v>1.6888401999024587</v>
      </c>
      <c r="D391">
        <f t="shared" si="128"/>
        <v>8.048122569254353</v>
      </c>
      <c r="E391">
        <f t="shared" si="129"/>
        <v>1.690754220259784</v>
      </c>
      <c r="F391">
        <f t="shared" si="131"/>
        <v>8.048113314857055</v>
      </c>
      <c r="G391">
        <f t="shared" si="132"/>
        <v>1.6907577928109814</v>
      </c>
    </row>
    <row r="392" spans="1:7" ht="12.75">
      <c r="A392">
        <f t="shared" si="130"/>
        <v>188</v>
      </c>
      <c r="B392">
        <f t="shared" si="113"/>
        <v>8.048113314857055</v>
      </c>
      <c r="C392">
        <f t="shared" si="114"/>
        <v>1.6907577928109814</v>
      </c>
      <c r="D392">
        <f t="shared" si="128"/>
        <v>8.042976125001035</v>
      </c>
      <c r="E392">
        <f t="shared" si="129"/>
        <v>1.6926789704012866</v>
      </c>
      <c r="F392">
        <f t="shared" si="131"/>
        <v>8.042966826402536</v>
      </c>
      <c r="G392">
        <f t="shared" si="132"/>
        <v>1.6926825608225922</v>
      </c>
    </row>
    <row r="393" spans="1:7" ht="12.75">
      <c r="A393">
        <f t="shared" si="130"/>
        <v>188.5</v>
      </c>
      <c r="B393">
        <f t="shared" si="113"/>
        <v>8.042966826402536</v>
      </c>
      <c r="C393">
        <f t="shared" si="114"/>
        <v>1.6926825608225922</v>
      </c>
      <c r="D393">
        <f t="shared" si="128"/>
        <v>8.037810979765375</v>
      </c>
      <c r="E393">
        <f t="shared" si="129"/>
        <v>1.69461093145813</v>
      </c>
      <c r="F393">
        <f t="shared" si="131"/>
        <v>8.037801636705648</v>
      </c>
      <c r="G393">
        <f t="shared" si="132"/>
        <v>1.6946145398620382</v>
      </c>
    </row>
    <row r="394" spans="1:7" ht="12.75">
      <c r="A394">
        <f t="shared" si="130"/>
        <v>189</v>
      </c>
      <c r="B394">
        <f t="shared" si="113"/>
        <v>8.037801636705648</v>
      </c>
      <c r="C394">
        <f t="shared" si="114"/>
        <v>1.6946145398620382</v>
      </c>
      <c r="D394">
        <f t="shared" si="128"/>
        <v>8.032627043960868</v>
      </c>
      <c r="E394">
        <f t="shared" si="129"/>
        <v>1.6965501395805531</v>
      </c>
      <c r="F394">
        <f t="shared" si="131"/>
        <v>8.032617656178163</v>
      </c>
      <c r="G394">
        <f t="shared" si="132"/>
        <v>1.6965537660803887</v>
      </c>
    </row>
    <row r="395" spans="1:7" ht="12.75">
      <c r="A395">
        <f t="shared" si="130"/>
        <v>189.5</v>
      </c>
      <c r="B395">
        <f t="shared" si="113"/>
        <v>8.032617656178163</v>
      </c>
      <c r="C395">
        <f t="shared" si="114"/>
        <v>1.6965537660803887</v>
      </c>
      <c r="D395">
        <f t="shared" si="128"/>
        <v>8.027424227472494</v>
      </c>
      <c r="E395">
        <f t="shared" si="129"/>
        <v>1.6984966311467813</v>
      </c>
      <c r="F395">
        <f t="shared" si="131"/>
        <v>8.027414794703331</v>
      </c>
      <c r="G395">
        <f t="shared" si="132"/>
        <v>1.6985002758567047</v>
      </c>
    </row>
    <row r="396" spans="1:7" ht="12.75">
      <c r="A396">
        <f t="shared" si="130"/>
        <v>190</v>
      </c>
      <c r="B396">
        <f t="shared" si="113"/>
        <v>8.027414794703331</v>
      </c>
      <c r="C396">
        <f t="shared" si="114"/>
        <v>1.6985002758567047</v>
      </c>
      <c r="D396">
        <f t="shared" si="128"/>
        <v>8.022202439653226</v>
      </c>
      <c r="E396">
        <f t="shared" si="129"/>
        <v>1.7004504427647087</v>
      </c>
      <c r="F396">
        <f t="shared" si="131"/>
        <v>8.022192961632378</v>
      </c>
      <c r="G396">
        <f t="shared" si="132"/>
        <v>1.7004541057997247</v>
      </c>
    </row>
    <row r="397" spans="1:7" ht="12.75">
      <c r="A397">
        <f t="shared" si="130"/>
        <v>190.5</v>
      </c>
      <c r="B397">
        <f t="shared" si="113"/>
        <v>8.022192961632378</v>
      </c>
      <c r="C397">
        <f t="shared" si="114"/>
        <v>1.7004541057997247</v>
      </c>
      <c r="D397">
        <f t="shared" si="128"/>
        <v>8.016961589320486</v>
      </c>
      <c r="E397">
        <f t="shared" si="129"/>
        <v>1.7024116112735974</v>
      </c>
      <c r="F397">
        <f t="shared" si="131"/>
        <v>8.016952065780977</v>
      </c>
      <c r="G397">
        <f t="shared" si="132"/>
        <v>1.7024152927495606</v>
      </c>
    </row>
    <row r="398" spans="1:7" ht="12.75">
      <c r="A398">
        <f t="shared" si="130"/>
        <v>191</v>
      </c>
      <c r="B398">
        <f t="shared" si="113"/>
        <v>8.016952065780977</v>
      </c>
      <c r="C398">
        <f t="shared" si="114"/>
        <v>1.7024152927495606</v>
      </c>
      <c r="D398">
        <f t="shared" si="128"/>
        <v>8.011701584752606</v>
      </c>
      <c r="E398">
        <f t="shared" si="129"/>
        <v>1.7043801737457878</v>
      </c>
      <c r="F398">
        <f t="shared" si="131"/>
        <v>8.011692015425691</v>
      </c>
      <c r="G398">
        <f t="shared" si="132"/>
        <v>1.7043838737794101</v>
      </c>
    </row>
    <row r="399" spans="1:7" ht="12.75">
      <c r="A399">
        <f t="shared" si="130"/>
        <v>191.5</v>
      </c>
      <c r="B399">
        <f t="shared" si="113"/>
        <v>8.011692015425691</v>
      </c>
      <c r="C399">
        <f t="shared" si="114"/>
        <v>1.7043838737794101</v>
      </c>
      <c r="D399">
        <f t="shared" si="128"/>
        <v>8.006422333685245</v>
      </c>
      <c r="E399">
        <f t="shared" si="129"/>
        <v>1.7063561674884238</v>
      </c>
      <c r="F399">
        <f t="shared" si="131"/>
        <v>8.006412718300401</v>
      </c>
      <c r="G399">
        <f t="shared" si="132"/>
        <v>1.7063598861972815</v>
      </c>
    </row>
    <row r="400" spans="1:7" ht="12.75">
      <c r="A400">
        <f t="shared" si="130"/>
        <v>192</v>
      </c>
      <c r="B400">
        <f t="shared" si="113"/>
        <v>8.006412718300401</v>
      </c>
      <c r="C400">
        <f t="shared" si="114"/>
        <v>1.7063598861972815</v>
      </c>
      <c r="D400">
        <f aca="true" t="shared" si="133" ref="D400:D415">B400+0.5*(($G$4*B400)-(($G$4/$G$3)*B400*B400)-($G$5*B400*C400))</f>
        <v>8.001123743307794</v>
      </c>
      <c r="E400">
        <f aca="true" t="shared" si="134" ref="E400:E415">C400+0.5*(($I$4*C400)-(($I$4/$I$3)*C400*C400)-($I$5*C400*B400))</f>
        <v>1.7083396300451923</v>
      </c>
      <c r="F400">
        <f t="shared" si="131"/>
        <v>8.001114081592705</v>
      </c>
      <c r="G400">
        <f t="shared" si="132"/>
        <v>1.7083433675477324</v>
      </c>
    </row>
    <row r="401" spans="1:7" ht="12.75">
      <c r="A401">
        <f t="shared" si="130"/>
        <v>192.5</v>
      </c>
      <c r="B401">
        <f aca="true" t="shared" si="135" ref="B401:B464">F400</f>
        <v>8.001114081592705</v>
      </c>
      <c r="C401">
        <f aca="true" t="shared" si="136" ref="C401:C464">G400</f>
        <v>1.7083433675477324</v>
      </c>
      <c r="D401">
        <f t="shared" si="133"/>
        <v>7.995805720259742</v>
      </c>
      <c r="E401">
        <f t="shared" si="134"/>
        <v>1.7103305991980755</v>
      </c>
      <c r="F401">
        <f t="shared" si="131"/>
        <v>7.9957960119403</v>
      </c>
      <c r="G401">
        <f t="shared" si="132"/>
        <v>1.710334355613623</v>
      </c>
    </row>
    <row r="402" spans="1:7" ht="12.75">
      <c r="A402">
        <f t="shared" si="130"/>
        <v>193</v>
      </c>
      <c r="B402">
        <f t="shared" si="135"/>
        <v>7.9957960119403</v>
      </c>
      <c r="C402">
        <f t="shared" si="136"/>
        <v>1.710334355613623</v>
      </c>
      <c r="D402">
        <f t="shared" si="133"/>
        <v>7.990468170627052</v>
      </c>
      <c r="E402">
        <f t="shared" si="134"/>
        <v>1.712329112969118</v>
      </c>
      <c r="F402">
        <f t="shared" si="131"/>
        <v>7.99045841542733</v>
      </c>
      <c r="G402">
        <f t="shared" si="132"/>
        <v>1.7123328884178834</v>
      </c>
    </row>
    <row r="403" spans="1:7" ht="12.75">
      <c r="A403">
        <f t="shared" si="130"/>
        <v>193.5</v>
      </c>
      <c r="B403">
        <f t="shared" si="135"/>
        <v>7.99045841542733</v>
      </c>
      <c r="C403">
        <f t="shared" si="136"/>
        <v>1.7123328884178834</v>
      </c>
      <c r="D403">
        <f t="shared" si="133"/>
        <v>7.985110999938474</v>
      </c>
      <c r="E403">
        <f t="shared" si="134"/>
        <v>1.714335209622209</v>
      </c>
      <c r="F403">
        <f t="shared" si="131"/>
        <v>7.985101197580724</v>
      </c>
      <c r="G403">
        <f t="shared" si="132"/>
        <v>1.7143390042252944</v>
      </c>
    </row>
    <row r="404" spans="1:7" ht="12.75">
      <c r="A404">
        <f t="shared" si="130"/>
        <v>194</v>
      </c>
      <c r="B404">
        <f t="shared" si="135"/>
        <v>7.985101197580724</v>
      </c>
      <c r="C404">
        <f t="shared" si="136"/>
        <v>1.7143390042252944</v>
      </c>
      <c r="D404">
        <f t="shared" si="133"/>
        <v>7.979734113161859</v>
      </c>
      <c r="E404">
        <f t="shared" si="134"/>
        <v>1.7163489276648762</v>
      </c>
      <c r="F404">
        <f t="shared" si="131"/>
        <v>7.979724263366497</v>
      </c>
      <c r="G404">
        <f t="shared" si="132"/>
        <v>1.716352741544284</v>
      </c>
    </row>
    <row r="405" spans="1:7" ht="12.75">
      <c r="A405">
        <f aca="true" t="shared" si="137" ref="A405:A420">A404+0.5</f>
        <v>194.5</v>
      </c>
      <c r="B405">
        <f t="shared" si="135"/>
        <v>7.979724263366497</v>
      </c>
      <c r="C405">
        <f t="shared" si="136"/>
        <v>1.716352741544284</v>
      </c>
      <c r="D405">
        <f t="shared" si="133"/>
        <v>7.974337414700445</v>
      </c>
      <c r="E405">
        <f t="shared" si="134"/>
        <v>1.7183703058500985</v>
      </c>
      <c r="F405">
        <f aca="true" t="shared" si="138" ref="F405:F420">B405+0.25*(($G$4*(B405+D405))-(($G$4/$G$3)*((B405*B405)+(D405*D405)))-($G$5*(B405*C405+D405*E405)))</f>
        <v>7.974327517186039</v>
      </c>
      <c r="G405">
        <f aca="true" t="shared" si="139" ref="G405:G420">C405+0.25*(($I$4*(C405+E405))-(($I$4/$I$3)*(C405*C405+E405*E405))-($I$5*(B405*C405+E405*D405)))</f>
        <v>1.7183741391287373</v>
      </c>
    </row>
    <row r="406" spans="1:7" ht="12.75">
      <c r="A406">
        <f t="shared" si="137"/>
        <v>195</v>
      </c>
      <c r="B406">
        <f t="shared" si="135"/>
        <v>7.974327517186039</v>
      </c>
      <c r="C406">
        <f t="shared" si="136"/>
        <v>1.7183741391287373</v>
      </c>
      <c r="D406">
        <f t="shared" si="133"/>
        <v>7.968920808389112</v>
      </c>
      <c r="E406">
        <f t="shared" si="134"/>
        <v>1.7203993831781281</v>
      </c>
      <c r="F406">
        <f t="shared" si="138"/>
        <v>7.968910862872372</v>
      </c>
      <c r="G406">
        <f t="shared" si="139"/>
        <v>1.7204032359798207</v>
      </c>
    </row>
    <row r="407" spans="1:7" ht="12.75">
      <c r="A407">
        <f t="shared" si="137"/>
        <v>195.5</v>
      </c>
      <c r="B407">
        <f t="shared" si="135"/>
        <v>7.968910862872372</v>
      </c>
      <c r="C407">
        <f t="shared" si="136"/>
        <v>1.7204032359798207</v>
      </c>
      <c r="D407">
        <f t="shared" si="133"/>
        <v>7.963484197490621</v>
      </c>
      <c r="E407">
        <f t="shared" si="134"/>
        <v>1.722436198898332</v>
      </c>
      <c r="F407">
        <f t="shared" si="138"/>
        <v>7.963474203686387</v>
      </c>
      <c r="G407">
        <f t="shared" si="139"/>
        <v>1.7224400713478225</v>
      </c>
    </row>
    <row r="408" spans="1:7" ht="12.75">
      <c r="A408">
        <f t="shared" si="137"/>
        <v>196</v>
      </c>
      <c r="B408">
        <f t="shared" si="135"/>
        <v>7.963474203686387</v>
      </c>
      <c r="C408">
        <f t="shared" si="136"/>
        <v>1.7224400713478225</v>
      </c>
      <c r="D408">
        <f t="shared" si="133"/>
        <v>7.9580274846918275</v>
      </c>
      <c r="E408">
        <f t="shared" si="134"/>
        <v>1.7244807925110455</v>
      </c>
      <c r="F408">
        <f t="shared" si="138"/>
        <v>7.9580174423130545</v>
      </c>
      <c r="G408">
        <f t="shared" si="139"/>
        <v>1.7244846847340067</v>
      </c>
    </row>
    <row r="409" spans="1:7" ht="12.75">
      <c r="A409">
        <f t="shared" si="137"/>
        <v>196.5</v>
      </c>
      <c r="B409">
        <f t="shared" si="135"/>
        <v>7.9580174423130545</v>
      </c>
      <c r="C409">
        <f t="shared" si="136"/>
        <v>1.7244846847340067</v>
      </c>
      <c r="D409">
        <f t="shared" si="133"/>
        <v>7.952550572099866</v>
      </c>
      <c r="E409">
        <f t="shared" si="134"/>
        <v>1.7265332037694405</v>
      </c>
      <c r="F409">
        <f t="shared" si="138"/>
        <v>7.952540480857618</v>
      </c>
      <c r="G409">
        <f t="shared" si="139"/>
        <v>1.726537115892482</v>
      </c>
    </row>
    <row r="410" spans="1:7" ht="12.75">
      <c r="A410">
        <f t="shared" si="137"/>
        <v>197</v>
      </c>
      <c r="B410">
        <f t="shared" si="135"/>
        <v>7.952540480857618</v>
      </c>
      <c r="C410">
        <f t="shared" si="136"/>
        <v>1.726537115892482</v>
      </c>
      <c r="D410">
        <f t="shared" si="133"/>
        <v>7.947053361238317</v>
      </c>
      <c r="E410">
        <f t="shared" si="134"/>
        <v>1.7285934726814116</v>
      </c>
      <c r="F410">
        <f t="shared" si="138"/>
        <v>7.94704322084175</v>
      </c>
      <c r="G410">
        <f t="shared" si="139"/>
        <v>1.7285974048320862</v>
      </c>
    </row>
    <row r="411" spans="1:7" ht="12.75">
      <c r="A411">
        <f t="shared" si="137"/>
        <v>197.5</v>
      </c>
      <c r="B411">
        <f t="shared" si="135"/>
        <v>7.94704322084175</v>
      </c>
      <c r="C411">
        <f t="shared" si="136"/>
        <v>1.7285974048320862</v>
      </c>
      <c r="D411">
        <f t="shared" si="133"/>
        <v>7.941535753043348</v>
      </c>
      <c r="E411">
        <f t="shared" si="134"/>
        <v>1.7306616395114736</v>
      </c>
      <c r="F411">
        <f t="shared" si="138"/>
        <v>7.941525563199701</v>
      </c>
      <c r="G411">
        <f t="shared" si="139"/>
        <v>1.730665591818286</v>
      </c>
    </row>
    <row r="412" spans="1:7" ht="12.75">
      <c r="A412">
        <f t="shared" si="137"/>
        <v>198</v>
      </c>
      <c r="B412">
        <f t="shared" si="135"/>
        <v>7.941525563199701</v>
      </c>
      <c r="C412">
        <f t="shared" si="136"/>
        <v>1.730665591818286</v>
      </c>
      <c r="D412">
        <f t="shared" si="133"/>
        <v>7.935997647859826</v>
      </c>
      <c r="E412">
        <f t="shared" si="134"/>
        <v>1.7327377447826773</v>
      </c>
      <c r="F412">
        <f t="shared" si="138"/>
        <v>7.935987408274408</v>
      </c>
      <c r="G412">
        <f t="shared" si="139"/>
        <v>1.732741717375091</v>
      </c>
    </row>
    <row r="413" spans="1:7" ht="12.75">
      <c r="A413">
        <f t="shared" si="137"/>
        <v>198.5</v>
      </c>
      <c r="B413">
        <f t="shared" si="135"/>
        <v>7.935987408274408</v>
      </c>
      <c r="C413">
        <f t="shared" si="136"/>
        <v>1.732741717375091</v>
      </c>
      <c r="D413">
        <f t="shared" si="133"/>
        <v>7.930438945437413</v>
      </c>
      <c r="E413">
        <f t="shared" si="134"/>
        <v>1.734821829278539</v>
      </c>
      <c r="F413">
        <f t="shared" si="138"/>
        <v>7.930428655813591</v>
      </c>
      <c r="G413">
        <f t="shared" si="139"/>
        <v>1.7348258222869841</v>
      </c>
    </row>
    <row r="414" spans="1:7" ht="12.75">
      <c r="A414">
        <f t="shared" si="137"/>
        <v>199</v>
      </c>
      <c r="B414">
        <f t="shared" si="135"/>
        <v>7.930428655813591</v>
      </c>
      <c r="C414">
        <f t="shared" si="136"/>
        <v>1.7348258222869841</v>
      </c>
      <c r="D414">
        <f t="shared" si="133"/>
        <v>7.9248595449266315</v>
      </c>
      <c r="E414">
        <f t="shared" si="134"/>
        <v>1.736913934044986</v>
      </c>
      <c r="F414">
        <f t="shared" si="138"/>
        <v>7.924849204965819</v>
      </c>
      <c r="G414">
        <f t="shared" si="139"/>
        <v>1.7369179476008678</v>
      </c>
    </row>
    <row r="415" spans="1:7" ht="12.75">
      <c r="A415">
        <f t="shared" si="137"/>
        <v>199.5</v>
      </c>
      <c r="B415">
        <f t="shared" si="135"/>
        <v>7.924849204965819</v>
      </c>
      <c r="C415">
        <f t="shared" si="136"/>
        <v>1.7369179476008678</v>
      </c>
      <c r="D415">
        <f t="shared" si="133"/>
        <v>7.919259344874907</v>
      </c>
      <c r="E415">
        <f t="shared" si="134"/>
        <v>1.7390141003923183</v>
      </c>
      <c r="F415">
        <f t="shared" si="138"/>
        <v>7.91924895427655</v>
      </c>
      <c r="G415">
        <f t="shared" si="139"/>
        <v>1.739018134628024</v>
      </c>
    </row>
    <row r="416" spans="1:7" ht="12.75">
      <c r="A416">
        <f t="shared" si="137"/>
        <v>200</v>
      </c>
      <c r="B416">
        <f t="shared" si="135"/>
        <v>7.91924895427655</v>
      </c>
      <c r="C416">
        <f t="shared" si="136"/>
        <v>1.739018134628024</v>
      </c>
      <c r="D416">
        <f aca="true" t="shared" si="140" ref="D416:D431">B416+0.5*(($G$4*B416)-(($G$4/$G$3)*B416*B416)-($G$5*B416*C416))</f>
        <v>7.913638243222586</v>
      </c>
      <c r="E416">
        <f aca="true" t="shared" si="141" ref="E416:E431">C416+0.5*(($I$4*C416)-(($I$4/$I$3)*C416*C416)-($I$5*C416*B416))</f>
        <v>1.7411223698971852</v>
      </c>
      <c r="F416">
        <f t="shared" si="138"/>
        <v>7.913627801684154</v>
      </c>
      <c r="G416">
        <f t="shared" si="139"/>
        <v>1.7411264249460923</v>
      </c>
    </row>
    <row r="417" spans="1:7" ht="12.75">
      <c r="A417">
        <f t="shared" si="137"/>
        <v>200.5</v>
      </c>
      <c r="B417">
        <f t="shared" si="135"/>
        <v>7.913627801684154</v>
      </c>
      <c r="C417">
        <f t="shared" si="136"/>
        <v>1.7411264249460923</v>
      </c>
      <c r="D417">
        <f t="shared" si="140"/>
        <v>7.907996137298931</v>
      </c>
      <c r="E417">
        <f t="shared" si="141"/>
        <v>1.7432387844045774</v>
      </c>
      <c r="F417">
        <f t="shared" si="138"/>
        <v>7.907985644515903</v>
      </c>
      <c r="G417">
        <f t="shared" si="139"/>
        <v>1.7432428604010617</v>
      </c>
    </row>
    <row r="418" spans="1:7" ht="12.75">
      <c r="A418">
        <f t="shared" si="137"/>
        <v>201</v>
      </c>
      <c r="B418">
        <f t="shared" si="135"/>
        <v>7.907985644515903</v>
      </c>
      <c r="C418">
        <f t="shared" si="136"/>
        <v>1.7432428604010617</v>
      </c>
      <c r="D418">
        <f t="shared" si="140"/>
        <v>7.902332923818092</v>
      </c>
      <c r="E418">
        <f t="shared" si="141"/>
        <v>1.745363386029837</v>
      </c>
      <c r="F418">
        <f t="shared" si="138"/>
        <v>7.9023223794839454</v>
      </c>
      <c r="G418">
        <f t="shared" si="139"/>
        <v>1.7453674831092805</v>
      </c>
    </row>
    <row r="419" spans="1:7" ht="12.75">
      <c r="A419">
        <f t="shared" si="137"/>
        <v>201.5</v>
      </c>
      <c r="B419">
        <f t="shared" si="135"/>
        <v>7.9023223794839454</v>
      </c>
      <c r="C419">
        <f t="shared" si="136"/>
        <v>1.7453674831092805</v>
      </c>
      <c r="D419">
        <f t="shared" si="140"/>
        <v>7.896648498875047</v>
      </c>
      <c r="E419">
        <f t="shared" si="141"/>
        <v>1.7474962171606812</v>
      </c>
      <c r="F419">
        <f t="shared" si="138"/>
        <v>7.896637902681245</v>
      </c>
      <c r="G419">
        <f t="shared" si="139"/>
        <v>1.74750033545948</v>
      </c>
    </row>
    <row r="420" spans="1:7" ht="12.75">
      <c r="A420">
        <f t="shared" si="137"/>
        <v>202</v>
      </c>
      <c r="B420">
        <f t="shared" si="135"/>
        <v>7.896637902681245</v>
      </c>
      <c r="C420">
        <f t="shared" si="136"/>
        <v>1.74750033545948</v>
      </c>
      <c r="D420">
        <f t="shared" si="140"/>
        <v>7.890942757941526</v>
      </c>
      <c r="E420">
        <f t="shared" si="141"/>
        <v>1.749637320459244</v>
      </c>
      <c r="F420">
        <f t="shared" si="138"/>
        <v>7.890932109577506</v>
      </c>
      <c r="G420">
        <f t="shared" si="139"/>
        <v>1.749641460114817</v>
      </c>
    </row>
    <row r="421" spans="1:7" ht="12.75">
      <c r="A421">
        <f aca="true" t="shared" si="142" ref="A421:A436">A420+0.5</f>
        <v>202.5</v>
      </c>
      <c r="B421">
        <f t="shared" si="135"/>
        <v>7.890932109577506</v>
      </c>
      <c r="C421">
        <f t="shared" si="136"/>
        <v>1.749641460114817</v>
      </c>
      <c r="D421">
        <f t="shared" si="140"/>
        <v>7.885215595861904</v>
      </c>
      <c r="E421">
        <f t="shared" si="141"/>
        <v>1.7517867388641333</v>
      </c>
      <c r="F421">
        <f aca="true" t="shared" si="143" ref="F421:F436">B421+0.25*(($G$4*(B421+D421))-(($G$4/$G$3)*((B421*B421)+(D421*D421)))-($G$5*(B421*C421+D421*E421)))</f>
        <v>7.885204895015064</v>
      </c>
      <c r="G421">
        <f aca="true" t="shared" si="144" ref="G421:G436">C421+0.25*(($I$4*(C421+E421))-(($I$4/$I$3)*(C421*C421+E421*E421))-($I$5*(B421*C421+E421*D421)))</f>
        <v>1.7517909000149297</v>
      </c>
    </row>
    <row r="422" spans="1:7" ht="12.75">
      <c r="A422">
        <f t="shared" si="142"/>
        <v>203</v>
      </c>
      <c r="B422">
        <f t="shared" si="135"/>
        <v>7.885204895015064</v>
      </c>
      <c r="C422">
        <f t="shared" si="136"/>
        <v>1.7517909000149297</v>
      </c>
      <c r="D422">
        <f t="shared" si="140"/>
        <v>7.879466906849075</v>
      </c>
      <c r="E422">
        <f t="shared" si="141"/>
        <v>1.753944515592505</v>
      </c>
      <c r="F422">
        <f t="shared" si="143"/>
        <v>7.879456153204761</v>
      </c>
      <c r="G422">
        <f t="shared" si="144"/>
        <v>1.7539486983780133</v>
      </c>
    </row>
    <row r="423" spans="1:7" ht="12.75">
      <c r="A423">
        <f t="shared" si="142"/>
        <v>203.5</v>
      </c>
      <c r="B423">
        <f t="shared" si="135"/>
        <v>7.879456153204761</v>
      </c>
      <c r="C423">
        <f t="shared" si="136"/>
        <v>1.7539486983780133</v>
      </c>
      <c r="D423">
        <f t="shared" si="140"/>
        <v>7.873696584480291</v>
      </c>
      <c r="E423">
        <f t="shared" si="141"/>
        <v>1.756110694142154</v>
      </c>
      <c r="F423">
        <f t="shared" si="143"/>
        <v>7.87368577772179</v>
      </c>
      <c r="G423">
        <f t="shared" si="144"/>
        <v>1.756114898702909</v>
      </c>
    </row>
    <row r="424" spans="1:7" ht="12.75">
      <c r="A424">
        <f t="shared" si="142"/>
        <v>204</v>
      </c>
      <c r="B424">
        <f t="shared" si="135"/>
        <v>7.87368577772179</v>
      </c>
      <c r="C424">
        <f t="shared" si="136"/>
        <v>1.756114898702909</v>
      </c>
      <c r="D424">
        <f t="shared" si="140"/>
        <v>7.867904521692993</v>
      </c>
      <c r="E424">
        <f t="shared" si="141"/>
        <v>1.7582853182936193</v>
      </c>
      <c r="F424">
        <f t="shared" si="143"/>
        <v>7.8678936615015145</v>
      </c>
      <c r="G424">
        <f t="shared" si="144"/>
        <v>1.7582895447712121</v>
      </c>
    </row>
    <row r="425" spans="1:7" ht="12.75">
      <c r="A425">
        <f t="shared" si="142"/>
        <v>204.5</v>
      </c>
      <c r="B425">
        <f t="shared" si="135"/>
        <v>7.8678936615015145</v>
      </c>
      <c r="C425">
        <f t="shared" si="136"/>
        <v>1.7582895447712121</v>
      </c>
      <c r="D425">
        <f t="shared" si="140"/>
        <v>7.8620906107806</v>
      </c>
      <c r="E425">
        <f t="shared" si="141"/>
        <v>1.7604684321123107</v>
      </c>
      <c r="F425">
        <f t="shared" si="143"/>
        <v>7.862079696835266</v>
      </c>
      <c r="G425">
        <f t="shared" si="144"/>
        <v>1.7604726806493964</v>
      </c>
    </row>
    <row r="426" spans="1:7" ht="12.75">
      <c r="A426">
        <f t="shared" si="142"/>
        <v>205</v>
      </c>
      <c r="B426">
        <f t="shared" si="135"/>
        <v>7.862079696835266</v>
      </c>
      <c r="C426">
        <f t="shared" si="136"/>
        <v>1.7604726806493964</v>
      </c>
      <c r="D426">
        <f t="shared" si="140"/>
        <v>7.856254743388282</v>
      </c>
      <c r="E426">
        <f t="shared" si="141"/>
        <v>1.762660079950648</v>
      </c>
      <c r="F426">
        <f t="shared" si="143"/>
        <v>7.856243775366117</v>
      </c>
      <c r="G426">
        <f t="shared" si="144"/>
        <v>1.7626643506909538</v>
      </c>
    </row>
    <row r="427" spans="1:7" ht="12.75">
      <c r="A427">
        <f t="shared" si="142"/>
        <v>205.5</v>
      </c>
      <c r="B427">
        <f t="shared" si="135"/>
        <v>7.856243775366117</v>
      </c>
      <c r="C427">
        <f t="shared" si="136"/>
        <v>1.7626643506909538</v>
      </c>
      <c r="D427">
        <f t="shared" si="140"/>
        <v>7.85039681050871</v>
      </c>
      <c r="E427">
        <f t="shared" si="141"/>
        <v>1.7648603064502195</v>
      </c>
      <c r="F427">
        <f t="shared" si="143"/>
        <v>7.850385788084625</v>
      </c>
      <c r="G427">
        <f t="shared" si="144"/>
        <v>1.764864599538554</v>
      </c>
    </row>
    <row r="428" spans="1:7" ht="12.75">
      <c r="A428">
        <f t="shared" si="142"/>
        <v>206</v>
      </c>
      <c r="B428">
        <f t="shared" si="135"/>
        <v>7.850385788084625</v>
      </c>
      <c r="C428">
        <f t="shared" si="136"/>
        <v>1.764864599538554</v>
      </c>
      <c r="D428">
        <f t="shared" si="140"/>
        <v>7.844516702477773</v>
      </c>
      <c r="E428">
        <f t="shared" si="141"/>
        <v>1.7670691565439576</v>
      </c>
      <c r="F428">
        <f t="shared" si="143"/>
        <v>7.844505625324556</v>
      </c>
      <c r="G428">
        <f t="shared" si="144"/>
        <v>1.7670734721262182</v>
      </c>
    </row>
    <row r="429" spans="1:7" ht="12.75">
      <c r="A429">
        <f t="shared" si="142"/>
        <v>206.5</v>
      </c>
      <c r="B429">
        <f t="shared" si="135"/>
        <v>7.844505625324556</v>
      </c>
      <c r="C429">
        <f t="shared" si="136"/>
        <v>1.7670734721262182</v>
      </c>
      <c r="D429">
        <f t="shared" si="140"/>
        <v>7.838614308970278</v>
      </c>
      <c r="E429">
        <f t="shared" si="141"/>
        <v>1.76928667545833</v>
      </c>
      <c r="F429">
        <f t="shared" si="143"/>
        <v>7.838603176758581</v>
      </c>
      <c r="G429">
        <f t="shared" si="144"/>
        <v>1.7692910136815136</v>
      </c>
    </row>
    <row r="430" spans="1:7" ht="12.75">
      <c r="A430">
        <f t="shared" si="142"/>
        <v>207</v>
      </c>
      <c r="B430">
        <f t="shared" si="135"/>
        <v>7.838603176758581</v>
      </c>
      <c r="C430">
        <f t="shared" si="136"/>
        <v>1.7692910136815136</v>
      </c>
      <c r="D430">
        <f t="shared" si="140"/>
        <v>7.832689518995621</v>
      </c>
      <c r="E430">
        <f t="shared" si="141"/>
        <v>1.771512908715552</v>
      </c>
      <c r="F430">
        <f t="shared" si="143"/>
        <v>7.8326783313939465</v>
      </c>
      <c r="G430">
        <f t="shared" si="144"/>
        <v>1.771517269727762</v>
      </c>
    </row>
    <row r="431" spans="1:7" ht="12.75">
      <c r="A431">
        <f t="shared" si="142"/>
        <v>207.5</v>
      </c>
      <c r="B431">
        <f t="shared" si="135"/>
        <v>7.8326783313939465</v>
      </c>
      <c r="C431">
        <f t="shared" si="136"/>
        <v>1.771517269727762</v>
      </c>
      <c r="D431">
        <f t="shared" si="140"/>
        <v>7.826742220893432</v>
      </c>
      <c r="E431">
        <f t="shared" si="141"/>
        <v>1.7737479021358118</v>
      </c>
      <c r="F431">
        <f t="shared" si="143"/>
        <v>7.826730977568124</v>
      </c>
      <c r="G431">
        <f t="shared" si="144"/>
        <v>1.7737522860862673</v>
      </c>
    </row>
    <row r="432" spans="1:7" ht="12.75">
      <c r="A432">
        <f t="shared" si="142"/>
        <v>208</v>
      </c>
      <c r="B432">
        <f t="shared" si="135"/>
        <v>7.826730977568124</v>
      </c>
      <c r="C432">
        <f t="shared" si="136"/>
        <v>1.7737522860862673</v>
      </c>
      <c r="D432">
        <f aca="true" t="shared" si="145" ref="D432:D447">B432+0.5*(($G$4*B432)-(($G$4/$G$3)*B432*B432)-($G$5*B432*C432))</f>
        <v>7.8207723023292015</v>
      </c>
      <c r="E432">
        <f aca="true" t="shared" si="146" ref="E432:E447">C432+0.5*(($I$4*C432)-(($I$4/$I$3)*C432*C432)-($I$5*C432*B432))</f>
        <v>1.775991701839517</v>
      </c>
      <c r="F432">
        <f t="shared" si="143"/>
        <v>7.82076100294443</v>
      </c>
      <c r="G432">
        <f t="shared" si="144"/>
        <v>1.7759961088785625</v>
      </c>
    </row>
    <row r="433" spans="1:7" ht="12.75">
      <c r="A433">
        <f t="shared" si="142"/>
        <v>208.5</v>
      </c>
      <c r="B433">
        <f t="shared" si="135"/>
        <v>7.82076100294443</v>
      </c>
      <c r="C433">
        <f t="shared" si="136"/>
        <v>1.7759961088785625</v>
      </c>
      <c r="D433">
        <f t="shared" si="145"/>
        <v>7.814779650289875</v>
      </c>
      <c r="E433">
        <f t="shared" si="146"/>
        <v>1.778244354249558</v>
      </c>
      <c r="F433">
        <f t="shared" si="143"/>
        <v>7.8147682945076244</v>
      </c>
      <c r="G433">
        <f t="shared" si="144"/>
        <v>1.7782487845286707</v>
      </c>
    </row>
    <row r="434" spans="1:7" ht="12.75">
      <c r="A434">
        <f t="shared" si="142"/>
        <v>209</v>
      </c>
      <c r="B434">
        <f t="shared" si="135"/>
        <v>7.8147682945076244</v>
      </c>
      <c r="C434">
        <f t="shared" si="136"/>
        <v>1.7782487845286707</v>
      </c>
      <c r="D434">
        <f t="shared" si="145"/>
        <v>7.808764151079424</v>
      </c>
      <c r="E434">
        <f t="shared" si="146"/>
        <v>1.7805059060935875</v>
      </c>
      <c r="F434">
        <f t="shared" si="143"/>
        <v>7.808752738559482</v>
      </c>
      <c r="G434">
        <f t="shared" si="144"/>
        <v>1.7805103597653882</v>
      </c>
    </row>
    <row r="435" spans="1:7" ht="12.75">
      <c r="A435">
        <f t="shared" si="142"/>
        <v>209.5</v>
      </c>
      <c r="B435">
        <f t="shared" si="135"/>
        <v>7.808752738559482</v>
      </c>
      <c r="C435">
        <f t="shared" si="136"/>
        <v>1.7805103597653882</v>
      </c>
      <c r="D435">
        <f t="shared" si="145"/>
        <v>7.802725690314394</v>
      </c>
      <c r="E435">
        <f t="shared" si="146"/>
        <v>1.7827764044063212</v>
      </c>
      <c r="F435">
        <f t="shared" si="143"/>
        <v>7.80271422071434</v>
      </c>
      <c r="G435">
        <f t="shared" si="144"/>
        <v>1.7827808816245818</v>
      </c>
    </row>
    <row r="436" spans="1:7" ht="12.75">
      <c r="A436">
        <f t="shared" si="142"/>
        <v>210</v>
      </c>
      <c r="B436">
        <f t="shared" si="135"/>
        <v>7.80271422071434</v>
      </c>
      <c r="C436">
        <f t="shared" si="136"/>
        <v>1.7827808816245818</v>
      </c>
      <c r="D436">
        <f t="shared" si="145"/>
        <v>7.79666415291943</v>
      </c>
      <c r="E436">
        <f t="shared" si="146"/>
        <v>1.7850558965318544</v>
      </c>
      <c r="F436">
        <f t="shared" si="143"/>
        <v>7.79665262589462</v>
      </c>
      <c r="G436">
        <f t="shared" si="144"/>
        <v>1.785060397451508</v>
      </c>
    </row>
    <row r="437" spans="1:7" ht="12.75">
      <c r="A437">
        <f aca="true" t="shared" si="147" ref="A437:A452">A436+0.5</f>
        <v>210.5</v>
      </c>
      <c r="B437">
        <f t="shared" si="135"/>
        <v>7.79665262589462</v>
      </c>
      <c r="C437">
        <f t="shared" si="136"/>
        <v>1.785060397451508</v>
      </c>
      <c r="D437">
        <f t="shared" si="145"/>
        <v>7.79057942312277</v>
      </c>
      <c r="E437">
        <f t="shared" si="146"/>
        <v>1.7873444301259978</v>
      </c>
      <c r="F437">
        <f aca="true" t="shared" si="148" ref="F437:F452">B437+0.25*(($G$4*(B437+D437))-(($G$4/$G$3)*((B437*B437)+(D437*D437)))-($G$5*(B437*C437+D437*E437)))</f>
        <v>7.790567838326327</v>
      </c>
      <c r="G437">
        <f aca="true" t="shared" si="149" ref="G437:G452">C437+0.25*(($I$4*(C437+E437))-(($I$4/$I$3)*(C437*C437+E437*E437))-($I$5*(B437*C437+E437*D437)))</f>
        <v>1.7873489549031474</v>
      </c>
    </row>
    <row r="438" spans="1:7" ht="12.75">
      <c r="A438">
        <f t="shared" si="147"/>
        <v>211</v>
      </c>
      <c r="B438">
        <f t="shared" si="135"/>
        <v>7.790567838326327</v>
      </c>
      <c r="C438">
        <f t="shared" si="136"/>
        <v>1.7873489549031474</v>
      </c>
      <c r="D438">
        <f t="shared" si="145"/>
        <v>7.78447138445172</v>
      </c>
      <c r="E438">
        <f t="shared" si="146"/>
        <v>1.7896420531586312</v>
      </c>
      <c r="F438">
        <f t="shared" si="148"/>
        <v>7.784459741534522</v>
      </c>
      <c r="G438">
        <f t="shared" si="149"/>
        <v>1.7896466019505592</v>
      </c>
    </row>
    <row r="439" spans="1:7" ht="12.75">
      <c r="A439">
        <f t="shared" si="147"/>
        <v>211.5</v>
      </c>
      <c r="B439">
        <f t="shared" si="135"/>
        <v>7.784459741534522</v>
      </c>
      <c r="C439">
        <f t="shared" si="136"/>
        <v>1.7896466019505592</v>
      </c>
      <c r="D439">
        <f t="shared" si="145"/>
        <v>7.7783399197281025</v>
      </c>
      <c r="E439">
        <f t="shared" si="146"/>
        <v>1.791948813916077</v>
      </c>
      <c r="F439">
        <f t="shared" si="148"/>
        <v>7.778328218338768</v>
      </c>
      <c r="G439">
        <f t="shared" si="149"/>
        <v>1.7919533868812543</v>
      </c>
    </row>
    <row r="440" spans="1:7" ht="12.75">
      <c r="A440">
        <f t="shared" si="147"/>
        <v>212</v>
      </c>
      <c r="B440">
        <f t="shared" si="135"/>
        <v>7.778328218338768</v>
      </c>
      <c r="C440">
        <f t="shared" si="136"/>
        <v>1.7919533868812543</v>
      </c>
      <c r="D440">
        <f t="shared" si="145"/>
        <v>7.772184911063678</v>
      </c>
      <c r="E440">
        <f t="shared" si="146"/>
        <v>1.7942647610034907</v>
      </c>
      <c r="F440">
        <f t="shared" si="148"/>
        <v>7.772173150848556</v>
      </c>
      <c r="G440">
        <f t="shared" si="149"/>
        <v>1.7942693583015863</v>
      </c>
    </row>
    <row r="441" spans="1:7" ht="12.75">
      <c r="A441">
        <f t="shared" si="147"/>
        <v>212.5</v>
      </c>
      <c r="B441">
        <f t="shared" si="135"/>
        <v>7.772173150848556</v>
      </c>
      <c r="C441">
        <f t="shared" si="136"/>
        <v>1.7942693583015863</v>
      </c>
      <c r="D441">
        <f t="shared" si="145"/>
        <v>7.766006239855545</v>
      </c>
      <c r="E441">
        <f t="shared" si="146"/>
        <v>1.7965899433472718</v>
      </c>
      <c r="F441">
        <f t="shared" si="148"/>
        <v>7.765994420458703</v>
      </c>
      <c r="G441">
        <f t="shared" si="149"/>
        <v>1.796594565139162</v>
      </c>
    </row>
    <row r="442" spans="1:7" ht="12.75">
      <c r="A442">
        <f t="shared" si="147"/>
        <v>213</v>
      </c>
      <c r="B442">
        <f t="shared" si="135"/>
        <v>7.765994420458703</v>
      </c>
      <c r="C442">
        <f t="shared" si="136"/>
        <v>1.796594565139162</v>
      </c>
      <c r="D442">
        <f t="shared" si="145"/>
        <v>7.7598037867815135</v>
      </c>
      <c r="E442">
        <f t="shared" si="146"/>
        <v>1.7989244101974926</v>
      </c>
      <c r="F442">
        <f t="shared" si="148"/>
        <v>7.759791907844723</v>
      </c>
      <c r="G442">
        <f t="shared" si="149"/>
        <v>1.79892905664527</v>
      </c>
    </row>
    <row r="443" spans="1:7" ht="12.75">
      <c r="A443">
        <f t="shared" si="147"/>
        <v>213.5</v>
      </c>
      <c r="B443">
        <f t="shared" si="135"/>
        <v>7.759791907844723</v>
      </c>
      <c r="C443">
        <f t="shared" si="136"/>
        <v>1.79892905664527</v>
      </c>
      <c r="D443">
        <f t="shared" si="145"/>
        <v>7.7535774317954544</v>
      </c>
      <c r="E443">
        <f t="shared" si="146"/>
        <v>1.8012682111303457</v>
      </c>
      <c r="F443">
        <f t="shared" si="148"/>
        <v>7.753565492958182</v>
      </c>
      <c r="G443">
        <f t="shared" si="149"/>
        <v>1.8012728823973303</v>
      </c>
    </row>
    <row r="444" spans="1:7" ht="12.75">
      <c r="A444">
        <f t="shared" si="147"/>
        <v>214</v>
      </c>
      <c r="B444">
        <f t="shared" si="135"/>
        <v>7.753565492958182</v>
      </c>
      <c r="C444">
        <f t="shared" si="136"/>
        <v>1.8012728823973303</v>
      </c>
      <c r="D444">
        <f t="shared" si="145"/>
        <v>7.747327054122625</v>
      </c>
      <c r="E444">
        <f t="shared" si="146"/>
        <v>1.803621396050613</v>
      </c>
      <c r="F444">
        <f t="shared" si="148"/>
        <v>7.7473150550220184</v>
      </c>
      <c r="G444">
        <f t="shared" si="149"/>
        <v>1.8036260923013603</v>
      </c>
    </row>
    <row r="445" spans="1:7" ht="12.75">
      <c r="A445">
        <f t="shared" si="147"/>
        <v>214.5</v>
      </c>
      <c r="B445">
        <f t="shared" si="135"/>
        <v>7.7473150550220184</v>
      </c>
      <c r="C445">
        <f t="shared" si="136"/>
        <v>1.8036260923013603</v>
      </c>
      <c r="D445">
        <f t="shared" si="145"/>
        <v>7.741052532254968</v>
      </c>
      <c r="E445">
        <f t="shared" si="146"/>
        <v>1.805984015194151</v>
      </c>
      <c r="F445">
        <f t="shared" si="148"/>
        <v>7.741040472525846</v>
      </c>
      <c r="G445">
        <f t="shared" si="149"/>
        <v>1.8059887365944627</v>
      </c>
    </row>
    <row r="446" spans="1:7" ht="12.75">
      <c r="A446">
        <f t="shared" si="147"/>
        <v>215</v>
      </c>
      <c r="B446">
        <f t="shared" si="135"/>
        <v>7.741040472525846</v>
      </c>
      <c r="C446">
        <f t="shared" si="136"/>
        <v>1.8059887365944627</v>
      </c>
      <c r="D446">
        <f t="shared" si="145"/>
        <v>7.73475374394639</v>
      </c>
      <c r="E446">
        <f t="shared" si="146"/>
        <v>1.8083561191303985</v>
      </c>
      <c r="F446">
        <f t="shared" si="148"/>
        <v>7.734741623221228</v>
      </c>
      <c r="G446">
        <f t="shared" si="149"/>
        <v>1.8083608658473314</v>
      </c>
    </row>
    <row r="447" spans="1:7" ht="12.75">
      <c r="A447">
        <f t="shared" si="147"/>
        <v>215.5</v>
      </c>
      <c r="B447">
        <f t="shared" si="135"/>
        <v>7.734741623221228</v>
      </c>
      <c r="C447">
        <f t="shared" si="136"/>
        <v>1.8083608658473314</v>
      </c>
      <c r="D447">
        <f t="shared" si="145"/>
        <v>7.7284305662080115</v>
      </c>
      <c r="E447">
        <f t="shared" si="146"/>
        <v>1.8107377587649007</v>
      </c>
      <c r="F447">
        <f t="shared" si="148"/>
        <v>7.728418384116932</v>
      </c>
      <c r="G447">
        <f t="shared" si="149"/>
        <v>1.8107425309667768</v>
      </c>
    </row>
    <row r="448" spans="1:7" ht="12.75">
      <c r="A448">
        <f t="shared" si="147"/>
        <v>216</v>
      </c>
      <c r="B448">
        <f t="shared" si="135"/>
        <v>7.728418384116932</v>
      </c>
      <c r="C448">
        <f t="shared" si="136"/>
        <v>1.8107425309667768</v>
      </c>
      <c r="D448">
        <f aca="true" t="shared" si="150" ref="D448:D463">B448+0.5*(($G$4*B448)-(($G$4/$G$3)*B448*B448)-($G$5*B448*C448))</f>
        <v>7.722082875303396</v>
      </c>
      <c r="E448">
        <f aca="true" t="shared" si="151" ref="E448:E463">C448+0.5*(($I$4*C448)-(($I$4/$I$3)*C448*C448)-($I$5*C448*B448))</f>
        <v>1.8131289853418555</v>
      </c>
      <c r="F448">
        <f t="shared" si="148"/>
        <v>7.722070631474154</v>
      </c>
      <c r="G448">
        <f t="shared" si="149"/>
        <v>1.8131337831982728</v>
      </c>
    </row>
    <row r="449" spans="1:7" ht="12.75">
      <c r="A449">
        <f t="shared" si="147"/>
        <v>216.5</v>
      </c>
      <c r="B449">
        <f t="shared" si="135"/>
        <v>7.722070631474154</v>
      </c>
      <c r="C449">
        <f t="shared" si="136"/>
        <v>1.8131337831982728</v>
      </c>
      <c r="D449">
        <f t="shared" si="150"/>
        <v>7.715710546743752</v>
      </c>
      <c r="E449">
        <f t="shared" si="151"/>
        <v>1.8155298504466797</v>
      </c>
      <c r="F449">
        <f t="shared" si="148"/>
        <v>7.7156982408017285</v>
      </c>
      <c r="G449">
        <f t="shared" si="149"/>
        <v>1.8155346741285203</v>
      </c>
    </row>
    <row r="450" spans="1:7" ht="12.75">
      <c r="A450">
        <f t="shared" si="147"/>
        <v>217</v>
      </c>
      <c r="B450">
        <f t="shared" si="135"/>
        <v>7.7156982408017285</v>
      </c>
      <c r="C450">
        <f t="shared" si="136"/>
        <v>1.8155346741285203</v>
      </c>
      <c r="D450">
        <f t="shared" si="150"/>
        <v>7.709313455283115</v>
      </c>
      <c r="E450">
        <f t="shared" si="151"/>
        <v>1.8179404060085924</v>
      </c>
      <c r="F450">
        <f t="shared" si="148"/>
        <v>7.7093010868512994</v>
      </c>
      <c r="G450">
        <f t="shared" si="149"/>
        <v>1.8179452556880342</v>
      </c>
    </row>
    <row r="451" spans="1:7" ht="12.75">
      <c r="A451">
        <f t="shared" si="147"/>
        <v>217.5</v>
      </c>
      <c r="B451">
        <f t="shared" si="135"/>
        <v>7.7093010868512994</v>
      </c>
      <c r="C451">
        <f t="shared" si="136"/>
        <v>1.8179452556880342</v>
      </c>
      <c r="D451">
        <f t="shared" si="150"/>
        <v>7.7028914749135025</v>
      </c>
      <c r="E451">
        <f t="shared" si="151"/>
        <v>1.820360704303222</v>
      </c>
      <c r="F451">
        <f t="shared" si="148"/>
        <v>7.7028790436124845</v>
      </c>
      <c r="G451">
        <f t="shared" si="149"/>
        <v>1.820365580153748</v>
      </c>
    </row>
    <row r="452" spans="1:7" ht="12.75">
      <c r="A452">
        <f t="shared" si="147"/>
        <v>218</v>
      </c>
      <c r="B452">
        <f t="shared" si="135"/>
        <v>7.7028790436124845</v>
      </c>
      <c r="C452">
        <f t="shared" si="136"/>
        <v>1.820365580153748</v>
      </c>
      <c r="D452">
        <f t="shared" si="150"/>
        <v>7.6964444788600455</v>
      </c>
      <c r="E452">
        <f t="shared" si="151"/>
        <v>1.8227907979552307</v>
      </c>
      <c r="F452">
        <f t="shared" si="148"/>
        <v>7.696431984308003</v>
      </c>
      <c r="G452">
        <f t="shared" si="149"/>
        <v>1.822795700151639</v>
      </c>
    </row>
    <row r="453" spans="1:7" ht="12.75">
      <c r="A453">
        <f aca="true" t="shared" si="152" ref="A453:A468">A452+0.5</f>
        <v>218.5</v>
      </c>
      <c r="B453">
        <f t="shared" si="135"/>
        <v>7.696431984308003</v>
      </c>
      <c r="C453">
        <f t="shared" si="136"/>
        <v>1.822795700151639</v>
      </c>
      <c r="D453">
        <f t="shared" si="150"/>
        <v>7.689972339576099</v>
      </c>
      <c r="E453">
        <f t="shared" si="151"/>
        <v>1.8252307399409613</v>
      </c>
      <c r="F453">
        <f aca="true" t="shared" si="153" ref="F453:F468">B453+0.25*(($G$4*(B453+D453))-(($G$4/$G$3)*((B453*B453)+(D453*D453)))-($G$5*(B453*C453+D453*E453)))</f>
        <v>7.689959781388786</v>
      </c>
      <c r="G453">
        <f aca="true" t="shared" si="154" ref="G453:G468">C453+0.25*(($I$4*(C453+E453))-(($I$4/$I$3)*(C453*C453+E453*E453))-($I$5*(B453*C453+E453*D453)))</f>
        <v>1.8252356686593758</v>
      </c>
    </row>
    <row r="454" spans="1:7" ht="12.75">
      <c r="A454">
        <f t="shared" si="152"/>
        <v>219</v>
      </c>
      <c r="B454">
        <f t="shared" si="135"/>
        <v>7.689959781388786</v>
      </c>
      <c r="C454">
        <f t="shared" si="136"/>
        <v>1.8252356686593758</v>
      </c>
      <c r="D454">
        <f t="shared" si="150"/>
        <v>7.683474928738327</v>
      </c>
      <c r="E454">
        <f t="shared" si="151"/>
        <v>1.827680583591103</v>
      </c>
      <c r="F454">
        <f t="shared" si="153"/>
        <v>7.683462306529061</v>
      </c>
      <c r="G454">
        <f t="shared" si="154"/>
        <v>1.8276855390089828</v>
      </c>
    </row>
    <row r="455" spans="1:7" ht="12.75">
      <c r="A455">
        <f t="shared" si="152"/>
        <v>219.5</v>
      </c>
      <c r="B455">
        <f t="shared" si="135"/>
        <v>7.683462306529061</v>
      </c>
      <c r="C455">
        <f t="shared" si="136"/>
        <v>1.8276855390089828</v>
      </c>
      <c r="D455">
        <f t="shared" si="150"/>
        <v>7.676952117241762</v>
      </c>
      <c r="E455">
        <f t="shared" si="151"/>
        <v>1.8301403825933775</v>
      </c>
      <c r="F455">
        <f t="shared" si="153"/>
        <v>7.6769394306214185</v>
      </c>
      <c r="G455">
        <f t="shared" si="154"/>
        <v>1.8301453648895285</v>
      </c>
    </row>
    <row r="456" spans="1:7" ht="12.75">
      <c r="A456">
        <f t="shared" si="152"/>
        <v>220</v>
      </c>
      <c r="B456">
        <f t="shared" si="135"/>
        <v>7.6769394306214185</v>
      </c>
      <c r="C456">
        <f t="shared" si="136"/>
        <v>1.8301453648895285</v>
      </c>
      <c r="D456">
        <f t="shared" si="150"/>
        <v>7.67040377519485</v>
      </c>
      <c r="E456">
        <f t="shared" si="151"/>
        <v>1.8326101909952484</v>
      </c>
      <c r="F456">
        <f t="shared" si="153"/>
        <v>7.670391023771844</v>
      </c>
      <c r="G456">
        <f t="shared" si="154"/>
        <v>1.8326152003498326</v>
      </c>
    </row>
    <row r="457" spans="1:7" ht="12.75">
      <c r="A457">
        <f t="shared" si="152"/>
        <v>220.5</v>
      </c>
      <c r="B457">
        <f t="shared" si="135"/>
        <v>7.670391023771844</v>
      </c>
      <c r="C457">
        <f t="shared" si="136"/>
        <v>1.8326152003498326</v>
      </c>
      <c r="D457">
        <f t="shared" si="150"/>
        <v>7.66382977191446</v>
      </c>
      <c r="E457">
        <f t="shared" si="151"/>
        <v>1.8350900632066485</v>
      </c>
      <c r="F457">
        <f t="shared" si="153"/>
        <v>7.663816955294739</v>
      </c>
      <c r="G457">
        <f t="shared" si="154"/>
        <v>1.8350950998011943</v>
      </c>
    </row>
    <row r="458" spans="1:7" ht="12.75">
      <c r="A458">
        <f t="shared" si="152"/>
        <v>221</v>
      </c>
      <c r="B458">
        <f t="shared" si="135"/>
        <v>7.663816955294739</v>
      </c>
      <c r="C458">
        <f t="shared" si="136"/>
        <v>1.8350950998011943</v>
      </c>
      <c r="D458">
        <f t="shared" si="150"/>
        <v>7.657229975920884</v>
      </c>
      <c r="E458">
        <f t="shared" si="151"/>
        <v>1.8375800540027285</v>
      </c>
      <c r="F458">
        <f t="shared" si="153"/>
        <v>7.657217093707915</v>
      </c>
      <c r="G458">
        <f t="shared" si="154"/>
        <v>1.8375851180201423</v>
      </c>
    </row>
    <row r="459" spans="1:7" ht="12.75">
      <c r="A459">
        <f t="shared" si="152"/>
        <v>221.5</v>
      </c>
      <c r="B459">
        <f t="shared" si="135"/>
        <v>7.657217093707915</v>
      </c>
      <c r="C459">
        <f t="shared" si="136"/>
        <v>1.8375851180201423</v>
      </c>
      <c r="D459">
        <f t="shared" si="150"/>
        <v>7.6506042549328015</v>
      </c>
      <c r="E459">
        <f t="shared" si="151"/>
        <v>1.8400802185266287</v>
      </c>
      <c r="F459">
        <f t="shared" si="153"/>
        <v>7.650591306727564</v>
      </c>
      <c r="G459">
        <f t="shared" si="154"/>
        <v>1.8400853101512047</v>
      </c>
    </row>
    <row r="460" spans="1:7" ht="12.75">
      <c r="A460">
        <f t="shared" si="152"/>
        <v>222</v>
      </c>
      <c r="B460">
        <f t="shared" si="135"/>
        <v>7.650591306727564</v>
      </c>
      <c r="C460">
        <f t="shared" si="136"/>
        <v>1.8400853101512047</v>
      </c>
      <c r="D460">
        <f t="shared" si="150"/>
        <v>7.643952475862234</v>
      </c>
      <c r="E460">
        <f t="shared" si="151"/>
        <v>1.8425906122922702</v>
      </c>
      <c r="F460">
        <f t="shared" si="153"/>
        <v>7.643939461263203</v>
      </c>
      <c r="G460">
        <f t="shared" si="154"/>
        <v>1.8425957317097006</v>
      </c>
    </row>
    <row r="461" spans="1:7" ht="12.75">
      <c r="A461">
        <f t="shared" si="152"/>
        <v>222.5</v>
      </c>
      <c r="B461">
        <f t="shared" si="135"/>
        <v>7.643939461263203</v>
      </c>
      <c r="C461">
        <f t="shared" si="136"/>
        <v>1.8425957317097006</v>
      </c>
      <c r="D461">
        <f t="shared" si="150"/>
        <v>7.637274504809469</v>
      </c>
      <c r="E461">
        <f t="shared" si="151"/>
        <v>1.8451112911871665</v>
      </c>
      <c r="F461">
        <f t="shared" si="153"/>
        <v>7.63726142341261</v>
      </c>
      <c r="G461">
        <f t="shared" si="154"/>
        <v>1.8451164385845533</v>
      </c>
    </row>
    <row r="462" spans="1:7" ht="12.75">
      <c r="A462">
        <f t="shared" si="152"/>
        <v>223</v>
      </c>
      <c r="B462">
        <f t="shared" si="135"/>
        <v>7.63726142341261</v>
      </c>
      <c r="C462">
        <f t="shared" si="136"/>
        <v>1.8451164385845533</v>
      </c>
      <c r="D462">
        <f t="shared" si="150"/>
        <v>7.630570207057965</v>
      </c>
      <c r="E462">
        <f t="shared" si="151"/>
        <v>1.84764231147526</v>
      </c>
      <c r="F462">
        <f t="shared" si="153"/>
        <v>7.630557058456721</v>
      </c>
      <c r="G462">
        <f t="shared" si="154"/>
        <v>1.8476474870411244</v>
      </c>
    </row>
    <row r="463" spans="1:7" ht="12.75">
      <c r="A463">
        <f t="shared" si="152"/>
        <v>223.5</v>
      </c>
      <c r="B463">
        <f t="shared" si="135"/>
        <v>7.630557058456721</v>
      </c>
      <c r="C463">
        <f t="shared" si="136"/>
        <v>1.8476474870411244</v>
      </c>
      <c r="D463">
        <f t="shared" si="150"/>
        <v>7.623839447069234</v>
      </c>
      <c r="E463">
        <f t="shared" si="151"/>
        <v>1.850183729799775</v>
      </c>
      <c r="F463">
        <f t="shared" si="153"/>
        <v>7.623826230854516</v>
      </c>
      <c r="G463">
        <f t="shared" si="154"/>
        <v>1.8501889337240696</v>
      </c>
    </row>
    <row r="464" spans="1:7" ht="12.75">
      <c r="A464">
        <f t="shared" si="152"/>
        <v>224</v>
      </c>
      <c r="B464">
        <f t="shared" si="135"/>
        <v>7.623826230854516</v>
      </c>
      <c r="C464">
        <f t="shared" si="136"/>
        <v>1.8501889337240696</v>
      </c>
      <c r="D464">
        <f aca="true" t="shared" si="155" ref="D464:D479">B464+0.5*(($G$4*B464)-(($G$4/$G$3)*B464*B464)-($G$5*B464*C464))</f>
        <v>7.6170820884777095</v>
      </c>
      <c r="E464">
        <f aca="true" t="shared" si="156" ref="E464:E479">C464+0.5*(($I$4*C464)-(($I$4/$I$3)*C464*C464)-($I$5*C464*B464))</f>
        <v>1.8527356031860978</v>
      </c>
      <c r="F464">
        <f t="shared" si="153"/>
        <v>7.617068804237882</v>
      </c>
      <c r="G464">
        <f t="shared" si="154"/>
        <v>1.852740835660216</v>
      </c>
    </row>
    <row r="465" spans="1:7" ht="12.75">
      <c r="A465">
        <f t="shared" si="152"/>
        <v>224.5</v>
      </c>
      <c r="B465">
        <f aca="true" t="shared" si="157" ref="B465:B528">F464</f>
        <v>7.617068804237882</v>
      </c>
      <c r="C465">
        <f aca="true" t="shared" si="158" ref="C465:C528">G464</f>
        <v>1.852740835660216</v>
      </c>
      <c r="D465">
        <f t="shared" si="155"/>
        <v>7.610297994085575</v>
      </c>
      <c r="E465">
        <f t="shared" si="156"/>
        <v>1.8552979890446737</v>
      </c>
      <c r="F465">
        <f t="shared" si="153"/>
        <v>7.610284641406454</v>
      </c>
      <c r="G465">
        <f t="shared" si="154"/>
        <v>1.855303250261462</v>
      </c>
    </row>
    <row r="466" spans="1:7" ht="12.75">
      <c r="A466">
        <f t="shared" si="152"/>
        <v>225</v>
      </c>
      <c r="B466">
        <f t="shared" si="157"/>
        <v>7.610284641406454</v>
      </c>
      <c r="C466">
        <f t="shared" si="158"/>
        <v>1.855303250261462</v>
      </c>
      <c r="D466">
        <f t="shared" si="155"/>
        <v>7.603487025857597</v>
      </c>
      <c r="E466">
        <f t="shared" si="156"/>
        <v>1.8578709451739295</v>
      </c>
      <c r="F466">
        <f t="shared" si="153"/>
        <v>7.603473604322435</v>
      </c>
      <c r="G466">
        <f t="shared" si="154"/>
        <v>1.8578762353276972</v>
      </c>
    </row>
    <row r="467" spans="1:7" ht="12.75">
      <c r="A467">
        <f t="shared" si="152"/>
        <v>225.5</v>
      </c>
      <c r="B467">
        <f t="shared" si="157"/>
        <v>7.603473604322435</v>
      </c>
      <c r="C467">
        <f t="shared" si="158"/>
        <v>1.8578762353276972</v>
      </c>
      <c r="D467">
        <f t="shared" si="155"/>
        <v>7.59664904491592</v>
      </c>
      <c r="E467">
        <f t="shared" si="156"/>
        <v>1.8604545297632151</v>
      </c>
      <c r="F467">
        <f t="shared" si="153"/>
        <v>7.596635554105393</v>
      </c>
      <c r="G467">
        <f t="shared" si="154"/>
        <v>1.8604598490497462</v>
      </c>
    </row>
    <row r="468" spans="1:7" ht="12.75">
      <c r="A468">
        <f t="shared" si="152"/>
        <v>226</v>
      </c>
      <c r="B468">
        <f t="shared" si="157"/>
        <v>7.596635554105393</v>
      </c>
      <c r="C468">
        <f t="shared" si="158"/>
        <v>1.8604598490497462</v>
      </c>
      <c r="D468">
        <f t="shared" si="155"/>
        <v>7.58978391153484</v>
      </c>
      <c r="E468">
        <f t="shared" si="156"/>
        <v>1.8630488013957696</v>
      </c>
      <c r="F468">
        <f t="shared" si="153"/>
        <v>7.5897703510270444</v>
      </c>
      <c r="G468">
        <f t="shared" si="154"/>
        <v>1.8630541500123334</v>
      </c>
    </row>
    <row r="469" spans="1:7" ht="12.75">
      <c r="A469">
        <f aca="true" t="shared" si="159" ref="A469:A484">A468+0.5</f>
        <v>226.5</v>
      </c>
      <c r="B469">
        <f t="shared" si="157"/>
        <v>7.5897703510270444</v>
      </c>
      <c r="C469">
        <f t="shared" si="158"/>
        <v>1.8630541500123334</v>
      </c>
      <c r="D469">
        <f t="shared" si="155"/>
        <v>7.582891485135574</v>
      </c>
      <c r="E469">
        <f t="shared" si="156"/>
        <v>1.8656538190517082</v>
      </c>
      <c r="F469">
        <f aca="true" t="shared" si="160" ref="F469:F484">B469+0.25*(($G$4*(B469+D469))-(($G$4/$G$3)*((B469*B469)+(D469*D469)))-($G$5*(B469*C469+D469*E469)))</f>
        <v>7.5828778545060125</v>
      </c>
      <c r="G469">
        <f aca="true" t="shared" si="161" ref="G469:G484">C469+0.25*(($I$4*(C469+E469))-(($I$4/$I$3)*(C469*C469+E469*E469))-($I$5*(B469*C469+E469*D469)))</f>
        <v>1.8656591971970706</v>
      </c>
    </row>
    <row r="470" spans="1:7" ht="12.75">
      <c r="A470">
        <f t="shared" si="159"/>
        <v>227</v>
      </c>
      <c r="B470">
        <f t="shared" si="157"/>
        <v>7.5828778545060125</v>
      </c>
      <c r="C470">
        <f t="shared" si="158"/>
        <v>1.8656591971970706</v>
      </c>
      <c r="D470">
        <f t="shared" si="155"/>
        <v>7.575971624280992</v>
      </c>
      <c r="E470">
        <f t="shared" si="156"/>
        <v>1.8682696421110314</v>
      </c>
      <c r="F470">
        <f t="shared" si="160"/>
        <v>7.5759579231025675</v>
      </c>
      <c r="G470">
        <f t="shared" si="161"/>
        <v>1.8682750499854661</v>
      </c>
    </row>
    <row r="471" spans="1:7" ht="12.75">
      <c r="A471">
        <f t="shared" si="159"/>
        <v>227.5</v>
      </c>
      <c r="B471">
        <f t="shared" si="157"/>
        <v>7.5759579231025675</v>
      </c>
      <c r="C471">
        <f t="shared" si="158"/>
        <v>1.8682750499854661</v>
      </c>
      <c r="D471">
        <f t="shared" si="155"/>
        <v>7.569024186670344</v>
      </c>
      <c r="E471">
        <f t="shared" si="156"/>
        <v>1.8708963303566573</v>
      </c>
      <c r="F471">
        <f t="shared" si="160"/>
        <v>7.569010414513348</v>
      </c>
      <c r="G471">
        <f t="shared" si="161"/>
        <v>1.8709017681619566</v>
      </c>
    </row>
    <row r="472" spans="1:7" ht="12.75">
      <c r="A472">
        <f t="shared" si="159"/>
        <v>228</v>
      </c>
      <c r="B472">
        <f t="shared" si="157"/>
        <v>7.569010414513348</v>
      </c>
      <c r="C472">
        <f t="shared" si="158"/>
        <v>1.8709017681619566</v>
      </c>
      <c r="D472">
        <f t="shared" si="155"/>
        <v>7.562049029133957</v>
      </c>
      <c r="E472">
        <f t="shared" si="156"/>
        <v>1.8735339439774754</v>
      </c>
      <c r="F472">
        <f t="shared" si="160"/>
        <v>7.562035185566061</v>
      </c>
      <c r="G472">
        <f t="shared" si="161"/>
        <v>1.8735394119169626</v>
      </c>
    </row>
    <row r="473" spans="1:7" ht="12.75">
      <c r="A473">
        <f t="shared" si="159"/>
        <v>228.5</v>
      </c>
      <c r="B473">
        <f t="shared" si="157"/>
        <v>7.562035185566061</v>
      </c>
      <c r="C473">
        <f t="shared" si="158"/>
        <v>1.8735394119169626</v>
      </c>
      <c r="D473">
        <f t="shared" si="155"/>
        <v>7.55504600762792</v>
      </c>
      <c r="E473">
        <f t="shared" si="156"/>
        <v>1.8761825435714248</v>
      </c>
      <c r="F473">
        <f t="shared" si="160"/>
        <v>7.5550320922141685</v>
      </c>
      <c r="G473">
        <f t="shared" si="161"/>
        <v>1.876188041849964</v>
      </c>
    </row>
    <row r="474" spans="1:7" ht="12.75">
      <c r="A474">
        <f t="shared" si="159"/>
        <v>229</v>
      </c>
      <c r="B474">
        <f t="shared" si="157"/>
        <v>7.5550320922141685</v>
      </c>
      <c r="C474">
        <f t="shared" si="158"/>
        <v>1.876188041849964</v>
      </c>
      <c r="D474">
        <f t="shared" si="155"/>
        <v>7.5480149772287515</v>
      </c>
      <c r="E474">
        <f t="shared" si="156"/>
        <v>1.8788421901485926</v>
      </c>
      <c r="F474">
        <f t="shared" si="160"/>
        <v>7.548000989531552</v>
      </c>
      <c r="G474">
        <f t="shared" si="161"/>
        <v>1.878847718972601</v>
      </c>
    </row>
    <row r="475" spans="1:7" ht="12.75">
      <c r="A475">
        <f t="shared" si="159"/>
        <v>229.5</v>
      </c>
      <c r="B475">
        <f t="shared" si="157"/>
        <v>7.548000989531552</v>
      </c>
      <c r="C475">
        <f t="shared" si="158"/>
        <v>1.878847718972601</v>
      </c>
      <c r="D475">
        <f t="shared" si="155"/>
        <v>7.540955792128046</v>
      </c>
      <c r="E475">
        <f t="shared" si="156"/>
        <v>1.881512945134337</v>
      </c>
      <c r="F475">
        <f t="shared" si="160"/>
        <v>7.54094173170716</v>
      </c>
      <c r="G475">
        <f t="shared" si="161"/>
        <v>1.8815185047117964</v>
      </c>
    </row>
    <row r="476" spans="1:7" ht="12.75">
      <c r="A476">
        <f t="shared" si="159"/>
        <v>230</v>
      </c>
      <c r="B476">
        <f t="shared" si="157"/>
        <v>7.54094173170716</v>
      </c>
      <c r="C476">
        <f t="shared" si="158"/>
        <v>1.8815185047117964</v>
      </c>
      <c r="D476">
        <f t="shared" si="155"/>
        <v>7.533868305627104</v>
      </c>
      <c r="E476">
        <f t="shared" si="156"/>
        <v>1.884194870372433</v>
      </c>
      <c r="F476">
        <f t="shared" si="160"/>
        <v>7.533854172039639</v>
      </c>
      <c r="G476">
        <f t="shared" si="161"/>
        <v>1.8842004609129006</v>
      </c>
    </row>
    <row r="477" spans="1:7" ht="12.75">
      <c r="A477">
        <f t="shared" si="159"/>
        <v>230.5</v>
      </c>
      <c r="B477">
        <f t="shared" si="157"/>
        <v>7.533854172039639</v>
      </c>
      <c r="C477">
        <f t="shared" si="158"/>
        <v>1.8842004609129006</v>
      </c>
      <c r="D477">
        <f t="shared" si="155"/>
        <v>7.526752370131545</v>
      </c>
      <c r="E477">
        <f t="shared" si="156"/>
        <v>1.8868880281282399</v>
      </c>
      <c r="F477">
        <f t="shared" si="160"/>
        <v>7.5267381629319505</v>
      </c>
      <c r="G477">
        <f t="shared" si="161"/>
        <v>1.8868936498428608</v>
      </c>
    </row>
    <row r="478" spans="1:7" ht="12.75">
      <c r="A478">
        <f t="shared" si="159"/>
        <v>231</v>
      </c>
      <c r="B478">
        <f t="shared" si="157"/>
        <v>7.5267381629319505</v>
      </c>
      <c r="C478">
        <f t="shared" si="158"/>
        <v>1.8868936498428608</v>
      </c>
      <c r="D478">
        <f t="shared" si="155"/>
        <v>7.5196078371459105</v>
      </c>
      <c r="E478">
        <f t="shared" si="156"/>
        <v>1.8895924810918938</v>
      </c>
      <c r="F478">
        <f t="shared" si="160"/>
        <v>7.5195935558859635</v>
      </c>
      <c r="G478">
        <f t="shared" si="161"/>
        <v>1.8895981341934118</v>
      </c>
    </row>
    <row r="479" spans="1:7" ht="12.75">
      <c r="A479">
        <f t="shared" si="159"/>
        <v>231.5</v>
      </c>
      <c r="B479">
        <f t="shared" si="157"/>
        <v>7.5195935558859635</v>
      </c>
      <c r="C479">
        <f t="shared" si="158"/>
        <v>1.8895981341934118</v>
      </c>
      <c r="D479">
        <f t="shared" si="155"/>
        <v>7.512434557268238</v>
      </c>
      <c r="E479">
        <f t="shared" si="156"/>
        <v>1.892308292381522</v>
      </c>
      <c r="F479">
        <f t="shared" si="160"/>
        <v>7.51242020149704</v>
      </c>
      <c r="G479">
        <f t="shared" si="161"/>
        <v>1.8923139770842912</v>
      </c>
    </row>
    <row r="480" spans="1:7" ht="12.75">
      <c r="A480">
        <f t="shared" si="159"/>
        <v>232</v>
      </c>
      <c r="B480">
        <f t="shared" si="157"/>
        <v>7.51242020149704</v>
      </c>
      <c r="C480">
        <f t="shared" si="158"/>
        <v>1.8923139770842912</v>
      </c>
      <c r="D480">
        <f aca="true" t="shared" si="162" ref="D480:D495">B480+0.5*(($G$4*B480)-(($G$4/$G$3)*B480*B480)-($G$5*B480*C480))</f>
        <v>7.505232380184631</v>
      </c>
      <c r="E480">
        <f aca="true" t="shared" si="163" ref="E480:E495">C480+0.5*(($I$4*C480)-(($I$4/$I$3)*C480*C480)-($I$5*C480*B480))</f>
        <v>1.8950355255464797</v>
      </c>
      <c r="F480">
        <f t="shared" si="160"/>
        <v>7.5052179494486015</v>
      </c>
      <c r="G480">
        <f t="shared" si="161"/>
        <v>1.8950412420664766</v>
      </c>
    </row>
    <row r="481" spans="1:7" ht="12.75">
      <c r="A481">
        <f t="shared" si="159"/>
        <v>232.5</v>
      </c>
      <c r="B481">
        <f t="shared" si="157"/>
        <v>7.5052179494486015</v>
      </c>
      <c r="C481">
        <f t="shared" si="158"/>
        <v>1.8950412420664766</v>
      </c>
      <c r="D481">
        <f t="shared" si="162"/>
        <v>7.498001154663813</v>
      </c>
      <c r="E481">
        <f t="shared" si="163"/>
        <v>1.8977742445706132</v>
      </c>
      <c r="F481">
        <f t="shared" si="160"/>
        <v>7.49798664850668</v>
      </c>
      <c r="G481">
        <f t="shared" si="161"/>
        <v>1.8977799931254482</v>
      </c>
    </row>
    <row r="482" spans="1:7" ht="12.75">
      <c r="A482">
        <f t="shared" si="159"/>
        <v>233</v>
      </c>
      <c r="B482">
        <f t="shared" si="157"/>
        <v>7.49798664850668</v>
      </c>
      <c r="C482">
        <f t="shared" si="158"/>
        <v>1.8977799931254482</v>
      </c>
      <c r="D482">
        <f t="shared" si="162"/>
        <v>7.4907407285516605</v>
      </c>
      <c r="E482">
        <f t="shared" si="163"/>
        <v>1.9005245138755433</v>
      </c>
      <c r="F482">
        <f t="shared" si="160"/>
        <v>7.490726146514457</v>
      </c>
      <c r="G482">
        <f t="shared" si="161"/>
        <v>1.9005302946844722</v>
      </c>
    </row>
    <row r="483" spans="1:7" ht="12.75">
      <c r="A483">
        <f t="shared" si="159"/>
        <v>233.5</v>
      </c>
      <c r="B483">
        <f t="shared" si="157"/>
        <v>7.490726146514457</v>
      </c>
      <c r="C483">
        <f t="shared" si="158"/>
        <v>1.9005302946844722</v>
      </c>
      <c r="D483">
        <f t="shared" si="162"/>
        <v>7.48345094876573</v>
      </c>
      <c r="E483">
        <f t="shared" si="163"/>
        <v>1.9032863983239734</v>
      </c>
      <c r="F483">
        <f t="shared" si="160"/>
        <v>7.483436290386784</v>
      </c>
      <c r="G483">
        <f t="shared" si="161"/>
        <v>1.9032922116079098</v>
      </c>
    </row>
    <row r="484" spans="1:7" ht="12.75">
      <c r="A484">
        <f t="shared" si="159"/>
        <v>234</v>
      </c>
      <c r="B484">
        <f t="shared" si="157"/>
        <v>7.483436290386784</v>
      </c>
      <c r="C484">
        <f t="shared" si="158"/>
        <v>1.9032922116079098</v>
      </c>
      <c r="D484">
        <f t="shared" si="162"/>
        <v>7.4761316612897675</v>
      </c>
      <c r="E484">
        <f t="shared" si="163"/>
        <v>1.9060599632230222</v>
      </c>
      <c r="F484">
        <f t="shared" si="160"/>
        <v>7.476116926104697</v>
      </c>
      <c r="G484">
        <f t="shared" si="161"/>
        <v>1.9060658092045486</v>
      </c>
    </row>
    <row r="485" spans="1:7" ht="12.75">
      <c r="A485">
        <f aca="true" t="shared" si="164" ref="A485:A500">A484+0.5</f>
        <v>234.5</v>
      </c>
      <c r="B485">
        <f t="shared" si="157"/>
        <v>7.476116926104697</v>
      </c>
      <c r="C485">
        <f t="shared" si="158"/>
        <v>1.9060658092045486</v>
      </c>
      <c r="D485">
        <f t="shared" si="162"/>
        <v>7.4687827111682035</v>
      </c>
      <c r="E485">
        <f t="shared" si="163"/>
        <v>1.908845274327578</v>
      </c>
      <c r="F485">
        <f aca="true" t="shared" si="165" ref="F485:F500">B485+0.25*(($G$4*(B485+D485))-(($G$4/$G$3)*((B485*B485)+(D485*D485)))-($G$5*(B485*C485+D485*E485)))</f>
        <v>7.468767898709914</v>
      </c>
      <c r="G485">
        <f aca="true" t="shared" si="166" ref="G485:G500">C485+0.25*(($I$4*(C485+E485))-(($I$4/$I$3)*(C485*C485+E485*E485))-($I$5*(B485*C485+E485*D485)))</f>
        <v>1.908851153230958</v>
      </c>
    </row>
    <row r="486" spans="1:7" ht="12.75">
      <c r="A486">
        <f t="shared" si="164"/>
        <v>235</v>
      </c>
      <c r="B486">
        <f t="shared" si="157"/>
        <v>7.468767898709914</v>
      </c>
      <c r="C486">
        <f t="shared" si="158"/>
        <v>1.908851153230958</v>
      </c>
      <c r="D486">
        <f t="shared" si="162"/>
        <v>7.461403942500644</v>
      </c>
      <c r="E486">
        <f t="shared" si="163"/>
        <v>1.9116423978436783</v>
      </c>
      <c r="F486">
        <f t="shared" si="165"/>
        <v>7.461389052299318</v>
      </c>
      <c r="G486">
        <f t="shared" si="166"/>
        <v>1.9116483098948684</v>
      </c>
    </row>
    <row r="487" spans="1:7" ht="12.75">
      <c r="A487">
        <f t="shared" si="164"/>
        <v>235.5</v>
      </c>
      <c r="B487">
        <f t="shared" si="157"/>
        <v>7.461389052299318</v>
      </c>
      <c r="C487">
        <f t="shared" si="158"/>
        <v>1.9116483098948684</v>
      </c>
      <c r="D487">
        <f t="shared" si="162"/>
        <v>7.45399519843634</v>
      </c>
      <c r="E487">
        <f t="shared" si="163"/>
        <v>1.9144514004319126</v>
      </c>
      <c r="F487">
        <f t="shared" si="165"/>
        <v>7.453980230019438</v>
      </c>
      <c r="G487">
        <f t="shared" si="166"/>
        <v>1.9144573458585747</v>
      </c>
    </row>
    <row r="488" spans="1:7" ht="12.75">
      <c r="A488">
        <f t="shared" si="164"/>
        <v>236</v>
      </c>
      <c r="B488">
        <f t="shared" si="157"/>
        <v>7.453980230019438</v>
      </c>
      <c r="C488">
        <f t="shared" si="158"/>
        <v>1.9144573458585747</v>
      </c>
      <c r="D488">
        <f t="shared" si="162"/>
        <v>7.446556321168658</v>
      </c>
      <c r="E488">
        <f t="shared" si="163"/>
        <v>1.91727234921085</v>
      </c>
      <c r="F488">
        <f t="shared" si="165"/>
        <v>7.446541274060906</v>
      </c>
      <c r="G488">
        <f t="shared" si="166"/>
        <v>1.917278328242362</v>
      </c>
    </row>
    <row r="489" spans="1:7" ht="12.75">
      <c r="A489">
        <f t="shared" si="164"/>
        <v>236.5</v>
      </c>
      <c r="B489">
        <f t="shared" si="157"/>
        <v>7.446541274060906</v>
      </c>
      <c r="C489">
        <f t="shared" si="158"/>
        <v>1.917278328242362</v>
      </c>
      <c r="D489">
        <f t="shared" si="162"/>
        <v>7.4390871519295265</v>
      </c>
      <c r="E489">
        <f t="shared" si="163"/>
        <v>1.920105311760488</v>
      </c>
      <c r="F489">
        <f t="shared" si="165"/>
        <v>7.439072025652919</v>
      </c>
      <c r="G489">
        <f t="shared" si="166"/>
        <v>1.920111324627957</v>
      </c>
    </row>
    <row r="490" spans="1:7" ht="12.75">
      <c r="A490">
        <f t="shared" si="164"/>
        <v>237</v>
      </c>
      <c r="B490">
        <f t="shared" si="157"/>
        <v>7.439072025652919</v>
      </c>
      <c r="C490">
        <f t="shared" si="158"/>
        <v>1.920111324627957</v>
      </c>
      <c r="D490">
        <f t="shared" si="162"/>
        <v>7.431587530983887</v>
      </c>
      <c r="E490">
        <f t="shared" si="163"/>
        <v>1.9229503561257286</v>
      </c>
      <c r="F490">
        <f t="shared" si="165"/>
        <v>7.4315723250576795</v>
      </c>
      <c r="G490">
        <f t="shared" si="166"/>
        <v>1.9229564030620026</v>
      </c>
    </row>
    <row r="491" spans="1:7" ht="12.75">
      <c r="A491">
        <f t="shared" si="164"/>
        <v>237.5</v>
      </c>
      <c r="B491">
        <f t="shared" si="157"/>
        <v>7.4315723250576795</v>
      </c>
      <c r="C491">
        <f t="shared" si="158"/>
        <v>1.9229564030620026</v>
      </c>
      <c r="D491">
        <f t="shared" si="162"/>
        <v>7.4240572976241275</v>
      </c>
      <c r="E491">
        <f t="shared" si="163"/>
        <v>1.9258075508198764</v>
      </c>
      <c r="F491">
        <f t="shared" si="165"/>
        <v>7.424042011564833</v>
      </c>
      <c r="G491">
        <f t="shared" si="166"/>
        <v>1.925813632059556</v>
      </c>
    </row>
    <row r="492" spans="1:7" ht="12.75">
      <c r="A492">
        <f t="shared" si="164"/>
        <v>238</v>
      </c>
      <c r="B492">
        <f t="shared" si="157"/>
        <v>7.424042011564833</v>
      </c>
      <c r="C492">
        <f t="shared" si="158"/>
        <v>1.925813632059556</v>
      </c>
      <c r="D492">
        <f t="shared" si="162"/>
        <v>7.4164962901645115</v>
      </c>
      <c r="E492">
        <f t="shared" si="163"/>
        <v>1.9286769648281612</v>
      </c>
      <c r="F492">
        <f t="shared" si="165"/>
        <v>7.416480923485898</v>
      </c>
      <c r="G492">
        <f t="shared" si="166"/>
        <v>1.9286830806076125</v>
      </c>
    </row>
    <row r="493" spans="1:7" ht="12.75">
      <c r="A493">
        <f t="shared" si="164"/>
        <v>238.5</v>
      </c>
      <c r="B493">
        <f t="shared" si="157"/>
        <v>7.416480923485898</v>
      </c>
      <c r="C493">
        <f t="shared" si="158"/>
        <v>1.9286830806076125</v>
      </c>
      <c r="D493">
        <f t="shared" si="162"/>
        <v>7.4089043459356025</v>
      </c>
      <c r="E493">
        <f t="shared" si="163"/>
        <v>1.9315586676112857</v>
      </c>
      <c r="F493">
        <f t="shared" si="165"/>
        <v>7.408888898148691</v>
      </c>
      <c r="G493">
        <f t="shared" si="166"/>
        <v>1.9315648181686507</v>
      </c>
    </row>
    <row r="494" spans="1:7" ht="12.75">
      <c r="A494">
        <f t="shared" si="164"/>
        <v>239</v>
      </c>
      <c r="B494">
        <f t="shared" si="157"/>
        <v>7.408888898148691</v>
      </c>
      <c r="C494">
        <f t="shared" si="158"/>
        <v>1.9315648181686507</v>
      </c>
      <c r="D494">
        <f t="shared" si="162"/>
        <v>7.401281301278677</v>
      </c>
      <c r="E494">
        <f t="shared" si="163"/>
        <v>1.9344527291089941</v>
      </c>
      <c r="F494">
        <f t="shared" si="165"/>
        <v>7.401265771891734</v>
      </c>
      <c r="G494">
        <f t="shared" si="166"/>
        <v>1.9344589146842048</v>
      </c>
    </row>
    <row r="495" spans="1:7" ht="12.75">
      <c r="A495">
        <f t="shared" si="164"/>
        <v>239.5</v>
      </c>
      <c r="B495">
        <f t="shared" si="157"/>
        <v>7.401265771891734</v>
      </c>
      <c r="C495">
        <f t="shared" si="158"/>
        <v>1.9344589146842048</v>
      </c>
      <c r="D495">
        <f t="shared" si="162"/>
        <v>7.393626991540133</v>
      </c>
      <c r="E495">
        <f t="shared" si="163"/>
        <v>1.93735921974367</v>
      </c>
      <c r="F495">
        <f t="shared" si="165"/>
        <v>7.393611380058677</v>
      </c>
      <c r="G495">
        <f t="shared" si="166"/>
        <v>1.9373654405784595</v>
      </c>
    </row>
    <row r="496" spans="1:7" ht="12.75">
      <c r="A496">
        <f t="shared" si="164"/>
        <v>240</v>
      </c>
      <c r="B496">
        <f t="shared" si="157"/>
        <v>7.393611380058677</v>
      </c>
      <c r="C496">
        <f t="shared" si="158"/>
        <v>1.9373654405784595</v>
      </c>
      <c r="D496">
        <f aca="true" t="shared" si="167" ref="D496:D511">B496+0.5*(($G$4*B496)-(($G$4/$G$3)*B496*B496)-($G$5*B496*C496))</f>
        <v>7.385941251065901</v>
      </c>
      <c r="E496">
        <f aca="true" t="shared" si="168" ref="E496:E511">C496+0.5*(($I$4*C496)-(($I$4/$I$3)*C496*C496)-($I$5*C496*B496))</f>
        <v>1.9402782104239542</v>
      </c>
      <c r="F496">
        <f t="shared" si="165"/>
        <v>7.385925556992695</v>
      </c>
      <c r="G496">
        <f t="shared" si="166"/>
        <v>1.9402844667618684</v>
      </c>
    </row>
    <row r="497" spans="1:7" ht="12.75">
      <c r="A497">
        <f t="shared" si="164"/>
        <v>240.5</v>
      </c>
      <c r="B497">
        <f t="shared" si="157"/>
        <v>7.385925556992695</v>
      </c>
      <c r="C497">
        <f t="shared" si="158"/>
        <v>1.9402844667618684</v>
      </c>
      <c r="D497">
        <f t="shared" si="167"/>
        <v>7.378223913195845</v>
      </c>
      <c r="E497">
        <f t="shared" si="168"/>
        <v>1.943209772548388</v>
      </c>
      <c r="F497">
        <f t="shared" si="165"/>
        <v>7.378208136030896</v>
      </c>
      <c r="G497">
        <f t="shared" si="166"/>
        <v>1.9432160646347985</v>
      </c>
    </row>
    <row r="498" spans="1:7" ht="12.75">
      <c r="A498">
        <f t="shared" si="164"/>
        <v>241</v>
      </c>
      <c r="B498">
        <f t="shared" si="157"/>
        <v>7.378208136030896</v>
      </c>
      <c r="C498">
        <f t="shared" si="158"/>
        <v>1.9432160646347985</v>
      </c>
      <c r="D498">
        <f t="shared" si="167"/>
        <v>7.37047481025816</v>
      </c>
      <c r="E498">
        <f t="shared" si="168"/>
        <v>1.9461539780090815</v>
      </c>
      <c r="F498">
        <f t="shared" si="165"/>
        <v>7.370458949498719</v>
      </c>
      <c r="G498">
        <f t="shared" si="166"/>
        <v>1.9461603060911978</v>
      </c>
    </row>
    <row r="499" spans="1:7" ht="12.75">
      <c r="A499">
        <f t="shared" si="164"/>
        <v>241.5</v>
      </c>
      <c r="B499">
        <f t="shared" si="157"/>
        <v>7.370458949498719</v>
      </c>
      <c r="C499">
        <f t="shared" si="158"/>
        <v>1.9461603060911978</v>
      </c>
      <c r="D499">
        <f t="shared" si="167"/>
        <v>7.362693773563771</v>
      </c>
      <c r="E499">
        <f t="shared" si="168"/>
        <v>1.949110899195406</v>
      </c>
      <c r="F499">
        <f t="shared" si="165"/>
        <v>7.362677828704336</v>
      </c>
      <c r="G499">
        <f t="shared" si="166"/>
        <v>1.9491172635222873</v>
      </c>
    </row>
    <row r="500" spans="1:7" ht="12.75">
      <c r="A500">
        <f t="shared" si="164"/>
        <v>242</v>
      </c>
      <c r="B500">
        <f t="shared" si="157"/>
        <v>7.362677828704336</v>
      </c>
      <c r="C500">
        <f t="shared" si="158"/>
        <v>1.9491172635222873</v>
      </c>
      <c r="D500">
        <f t="shared" si="167"/>
        <v>7.354880633400737</v>
      </c>
      <c r="E500">
        <f t="shared" si="168"/>
        <v>1.9520806089977099</v>
      </c>
      <c r="F500">
        <f t="shared" si="165"/>
        <v>7.354864603933046</v>
      </c>
      <c r="G500">
        <f t="shared" si="166"/>
        <v>1.952087009820277</v>
      </c>
    </row>
    <row r="501" spans="1:7" ht="12.75">
      <c r="A501">
        <f aca="true" t="shared" si="169" ref="A501:A516">A500+0.5</f>
        <v>242.5</v>
      </c>
      <c r="B501">
        <f t="shared" si="157"/>
        <v>7.354864603933046</v>
      </c>
      <c r="C501">
        <f t="shared" si="158"/>
        <v>1.952087009820277</v>
      </c>
      <c r="D501">
        <f t="shared" si="167"/>
        <v>7.347035219028636</v>
      </c>
      <c r="E501">
        <f t="shared" si="168"/>
        <v>1.9550631808110588</v>
      </c>
      <c r="F501">
        <f aca="true" t="shared" si="170" ref="F501:F516">B501+0.25*(($G$4*(B501+D501))-(($G$4/$G$3)*((B501*B501)+(D501*D501)))-($G$5*(B501*C501+D501*E501)))</f>
        <v>7.347019104441678</v>
      </c>
      <c r="G501">
        <f aca="true" t="shared" si="171" ref="G501:G516">C501+0.25*(($I$4*(C501+E501))-(($I$4/$I$3)*(C501*C501+E501*E501))-($I$5*(B501*C501+E501*D501)))</f>
        <v>1.9550696183821068</v>
      </c>
    </row>
    <row r="502" spans="1:7" ht="12.75">
      <c r="A502">
        <f t="shared" si="169"/>
        <v>243</v>
      </c>
      <c r="B502">
        <f t="shared" si="157"/>
        <v>7.347019104441678</v>
      </c>
      <c r="C502">
        <f t="shared" si="158"/>
        <v>1.9550696183821068</v>
      </c>
      <c r="D502">
        <f t="shared" si="167"/>
        <v>7.339157358672981</v>
      </c>
      <c r="E502">
        <f t="shared" si="168"/>
        <v>1.9580586885390012</v>
      </c>
      <c r="F502">
        <f t="shared" si="170"/>
        <v>7.339141158452988</v>
      </c>
      <c r="G502">
        <f t="shared" si="171"/>
        <v>1.9580651631132118</v>
      </c>
    </row>
    <row r="503" spans="1:7" ht="12.75">
      <c r="A503">
        <f t="shared" si="169"/>
        <v>243.5</v>
      </c>
      <c r="B503">
        <f t="shared" si="157"/>
        <v>7.339141158452988</v>
      </c>
      <c r="C503">
        <f t="shared" si="158"/>
        <v>1.9580651631132118</v>
      </c>
      <c r="D503">
        <f t="shared" si="167"/>
        <v>7.331246879519609</v>
      </c>
      <c r="E503">
        <f t="shared" si="168"/>
        <v>1.9610672065973576</v>
      </c>
      <c r="F503">
        <f t="shared" si="170"/>
        <v>7.331230593150064</v>
      </c>
      <c r="G503">
        <f t="shared" si="171"/>
        <v>1.9610737184313105</v>
      </c>
    </row>
    <row r="504" spans="1:7" ht="12.75">
      <c r="A504">
        <f t="shared" si="169"/>
        <v>244</v>
      </c>
      <c r="B504">
        <f t="shared" si="157"/>
        <v>7.331230593150064</v>
      </c>
      <c r="C504">
        <f t="shared" si="158"/>
        <v>1.9610737184313105</v>
      </c>
      <c r="D504">
        <f t="shared" si="167"/>
        <v>7.323303607709094</v>
      </c>
      <c r="E504">
        <f t="shared" si="168"/>
        <v>1.9640888099180331</v>
      </c>
      <c r="F504">
        <f t="shared" si="170"/>
        <v>7.3232872346707305</v>
      </c>
      <c r="G504">
        <f t="shared" si="171"/>
        <v>1.964095359270219</v>
      </c>
    </row>
    <row r="505" spans="1:7" ht="12.75">
      <c r="A505">
        <f t="shared" si="169"/>
        <v>244.5</v>
      </c>
      <c r="B505">
        <f t="shared" si="157"/>
        <v>7.3232872346707305</v>
      </c>
      <c r="C505">
        <f t="shared" si="158"/>
        <v>1.964095359270219</v>
      </c>
      <c r="D505">
        <f t="shared" si="167"/>
        <v>7.315327368331153</v>
      </c>
      <c r="E505">
        <f t="shared" si="168"/>
        <v>1.9671235739528565</v>
      </c>
      <c r="F505">
        <f t="shared" si="170"/>
        <v>7.315310908101961</v>
      </c>
      <c r="G505">
        <f t="shared" si="171"/>
        <v>1.9671301610836884</v>
      </c>
    </row>
    <row r="506" spans="1:7" ht="12.75">
      <c r="A506">
        <f t="shared" si="169"/>
        <v>245</v>
      </c>
      <c r="B506">
        <f t="shared" si="157"/>
        <v>7.315310908101961</v>
      </c>
      <c r="C506">
        <f t="shared" si="158"/>
        <v>1.9671301610836884</v>
      </c>
      <c r="D506">
        <f t="shared" si="167"/>
        <v>7.307317985419068</v>
      </c>
      <c r="E506">
        <f t="shared" si="168"/>
        <v>1.9701715746774402</v>
      </c>
      <c r="F506">
        <f t="shared" si="170"/>
        <v>7.307301437474295</v>
      </c>
      <c r="G506">
        <f t="shared" si="171"/>
        <v>1.9701781998492665</v>
      </c>
    </row>
    <row r="507" spans="1:7" ht="12.75">
      <c r="A507">
        <f t="shared" si="169"/>
        <v>245.5</v>
      </c>
      <c r="B507">
        <f t="shared" si="157"/>
        <v>7.307301437474295</v>
      </c>
      <c r="C507">
        <f t="shared" si="158"/>
        <v>1.9701781998492665</v>
      </c>
      <c r="D507">
        <f t="shared" si="167"/>
        <v>7.299275281944106</v>
      </c>
      <c r="E507">
        <f t="shared" si="168"/>
        <v>1.973232888595068</v>
      </c>
      <c r="F507">
        <f t="shared" si="170"/>
        <v>7.299258645756264</v>
      </c>
      <c r="G507">
        <f t="shared" si="171"/>
        <v>1.9732395520721837</v>
      </c>
    </row>
    <row r="508" spans="1:7" ht="12.75">
      <c r="A508">
        <f t="shared" si="169"/>
        <v>246</v>
      </c>
      <c r="B508">
        <f t="shared" si="157"/>
        <v>7.299258645756264</v>
      </c>
      <c r="C508">
        <f t="shared" si="158"/>
        <v>1.9732395520721837</v>
      </c>
      <c r="D508">
        <f t="shared" si="167"/>
        <v>7.291199079809954</v>
      </c>
      <c r="E508">
        <f t="shared" si="168"/>
        <v>1.9763075927406046</v>
      </c>
      <c r="F508">
        <f t="shared" si="170"/>
        <v>7.291182354848821</v>
      </c>
      <c r="G508">
        <f t="shared" si="171"/>
        <v>1.9763142947892636</v>
      </c>
    </row>
    <row r="509" spans="1:7" ht="12.75">
      <c r="A509">
        <f t="shared" si="169"/>
        <v>246.5</v>
      </c>
      <c r="B509">
        <f t="shared" si="157"/>
        <v>7.291182354848821</v>
      </c>
      <c r="C509">
        <f t="shared" si="158"/>
        <v>1.9763142947892636</v>
      </c>
      <c r="D509">
        <f t="shared" si="167"/>
        <v>7.283089199847158</v>
      </c>
      <c r="E509">
        <f t="shared" si="168"/>
        <v>1.979395764684429</v>
      </c>
      <c r="F509">
        <f t="shared" si="170"/>
        <v>7.2830723855797865</v>
      </c>
      <c r="G509">
        <f t="shared" si="171"/>
        <v>1.9794025055728566</v>
      </c>
    </row>
    <row r="510" spans="1:7" ht="12.75">
      <c r="A510">
        <f t="shared" si="169"/>
        <v>247</v>
      </c>
      <c r="B510">
        <f t="shared" si="157"/>
        <v>7.2830723855797865</v>
      </c>
      <c r="C510">
        <f t="shared" si="158"/>
        <v>1.9794025055728566</v>
      </c>
      <c r="D510">
        <f t="shared" si="167"/>
        <v>7.2749454618075795</v>
      </c>
      <c r="E510">
        <f t="shared" si="168"/>
        <v>1.9824974825363937</v>
      </c>
      <c r="F510">
        <f t="shared" si="170"/>
        <v>7.274928557698305</v>
      </c>
      <c r="G510">
        <f t="shared" si="171"/>
        <v>1.9825042625347988</v>
      </c>
    </row>
    <row r="511" spans="1:7" ht="12.75">
      <c r="A511">
        <f t="shared" si="169"/>
        <v>247.5</v>
      </c>
      <c r="B511">
        <f t="shared" si="157"/>
        <v>7.274928557698305</v>
      </c>
      <c r="C511">
        <f t="shared" si="158"/>
        <v>1.9825042625347988</v>
      </c>
      <c r="D511">
        <f t="shared" si="167"/>
        <v>7.2667676843588636</v>
      </c>
      <c r="E511">
        <f t="shared" si="168"/>
        <v>1.9856128249498075</v>
      </c>
      <c r="F511">
        <f t="shared" si="170"/>
        <v>7.266750689869307</v>
      </c>
      <c r="G511">
        <f t="shared" si="171"/>
        <v>1.9856196443303937</v>
      </c>
    </row>
    <row r="512" spans="1:7" ht="12.75">
      <c r="A512">
        <f t="shared" si="169"/>
        <v>248</v>
      </c>
      <c r="B512">
        <f t="shared" si="157"/>
        <v>7.266750689869307</v>
      </c>
      <c r="C512">
        <f t="shared" si="158"/>
        <v>1.9856196443303937</v>
      </c>
      <c r="D512">
        <f aca="true" t="shared" si="172" ref="D512:D528">B512+0.5*(($G$4*B512)-(($G$4/$G$3)*B512*B512)-($G$5*B512*C512))</f>
        <v>7.258555685078912</v>
      </c>
      <c r="E512">
        <f aca="true" t="shared" si="173" ref="E512:E528">C512+0.5*(($I$4*C512)-(($I$4/$I$3)*C512*C512)-($I$5*C512*B512))</f>
        <v>1.98874187112544</v>
      </c>
      <c r="F512">
        <f t="shared" si="170"/>
        <v>7.2585385996679905</v>
      </c>
      <c r="G512">
        <f t="shared" si="171"/>
        <v>1.9887487301624183</v>
      </c>
    </row>
    <row r="513" spans="1:7" ht="12.75">
      <c r="A513">
        <f t="shared" si="169"/>
        <v>248.5</v>
      </c>
      <c r="B513">
        <f t="shared" si="157"/>
        <v>7.2585385996679905</v>
      </c>
      <c r="C513">
        <f t="shared" si="158"/>
        <v>1.9887487301624183</v>
      </c>
      <c r="D513">
        <f t="shared" si="172"/>
        <v>7.250309280450387</v>
      </c>
      <c r="E513">
        <f t="shared" si="173"/>
        <v>1.991884700815553</v>
      </c>
      <c r="F513">
        <f t="shared" si="170"/>
        <v>7.250292103574322</v>
      </c>
      <c r="G513">
        <f t="shared" si="171"/>
        <v>1.991891599785153</v>
      </c>
    </row>
    <row r="514" spans="1:7" ht="12.75">
      <c r="A514">
        <f t="shared" si="169"/>
        <v>249</v>
      </c>
      <c r="B514">
        <f t="shared" si="157"/>
        <v>7.250292103574322</v>
      </c>
      <c r="C514">
        <f t="shared" si="158"/>
        <v>1.991891599785153</v>
      </c>
      <c r="D514">
        <f t="shared" si="172"/>
        <v>7.24202828585522</v>
      </c>
      <c r="E514">
        <f t="shared" si="173"/>
        <v>1.9950413943279524</v>
      </c>
      <c r="F514">
        <f t="shared" si="170"/>
        <v>7.242011016967546</v>
      </c>
      <c r="G514">
        <f t="shared" si="171"/>
        <v>1.9950483335084355</v>
      </c>
    </row>
    <row r="515" spans="1:7" ht="12.75">
      <c r="A515">
        <f t="shared" si="169"/>
        <v>249.5</v>
      </c>
      <c r="B515">
        <f t="shared" si="157"/>
        <v>7.242011016967546</v>
      </c>
      <c r="C515">
        <f t="shared" si="158"/>
        <v>1.9950483335084355</v>
      </c>
      <c r="D515">
        <f t="shared" si="172"/>
        <v>7.23371251556914</v>
      </c>
      <c r="E515">
        <f t="shared" si="173"/>
        <v>1.9982120325300676</v>
      </c>
      <c r="F515">
        <f t="shared" si="170"/>
        <v>7.233695154120717</v>
      </c>
      <c r="G515">
        <f t="shared" si="171"/>
        <v>1.9982190122017374</v>
      </c>
    </row>
    <row r="516" spans="1:7" ht="12.75">
      <c r="A516">
        <f t="shared" si="169"/>
        <v>250</v>
      </c>
      <c r="B516">
        <f t="shared" si="157"/>
        <v>7.233695154120717</v>
      </c>
      <c r="C516">
        <f t="shared" si="158"/>
        <v>1.9982190122017374</v>
      </c>
      <c r="D516">
        <f t="shared" si="172"/>
        <v>7.225361782756232</v>
      </c>
      <c r="E516">
        <f t="shared" si="173"/>
        <v>2.0013966968530505</v>
      </c>
      <c r="F516">
        <f t="shared" si="170"/>
        <v>7.225344328195254</v>
      </c>
      <c r="G516">
        <f t="shared" si="171"/>
        <v>2.0014037172982655</v>
      </c>
    </row>
    <row r="517" spans="1:7" ht="12.75">
      <c r="A517">
        <f aca="true" t="shared" si="174" ref="A517:A532">A516+0.5</f>
        <v>250.5</v>
      </c>
      <c r="B517">
        <f t="shared" si="157"/>
        <v>7.225344328195254</v>
      </c>
      <c r="C517">
        <f t="shared" si="158"/>
        <v>2.0014037172982655</v>
      </c>
      <c r="D517">
        <f t="shared" si="172"/>
        <v>7.216975899463504</v>
      </c>
      <c r="E517">
        <f t="shared" si="173"/>
        <v>2.004595469295901</v>
      </c>
      <c r="F517">
        <f aca="true" t="shared" si="175" ref="F517:F532">B517+0.25*(($G$4*(B517+D517))-(($G$4/$G$3)*((B517*B517)+(D517*D517)))-($G$5*(B517*C517+D517*E517)))</f>
        <v>7.216958351235511</v>
      </c>
      <c r="G517">
        <f aca="true" t="shared" si="176" ref="G517:G532">C517+0.25*(($I$4*(C517+E517))-(($I$4/$I$3)*(C517*C517+E517*E517))-($I$5*(B517*C517+E517*D517)))</f>
        <v>2.0046025307990853</v>
      </c>
    </row>
    <row r="518" spans="1:7" ht="12.75">
      <c r="A518">
        <f t="shared" si="174"/>
        <v>251</v>
      </c>
      <c r="B518">
        <f t="shared" si="157"/>
        <v>7.216958351235511</v>
      </c>
      <c r="C518">
        <f t="shared" si="158"/>
        <v>2.0046025307990853</v>
      </c>
      <c r="D518">
        <f t="shared" si="172"/>
        <v>7.2085546766154875</v>
      </c>
      <c r="E518">
        <f t="shared" si="173"/>
        <v>2.007808432429612</v>
      </c>
      <c r="F518">
        <f t="shared" si="175"/>
        <v>7.20853703416338</v>
      </c>
      <c r="G518">
        <f t="shared" si="176"/>
        <v>2.007815535277269</v>
      </c>
    </row>
    <row r="519" spans="1:7" ht="12.75">
      <c r="A519">
        <f t="shared" si="174"/>
        <v>251.5</v>
      </c>
      <c r="B519">
        <f t="shared" si="157"/>
        <v>7.20853703416338</v>
      </c>
      <c r="C519">
        <f t="shared" si="158"/>
        <v>2.007815535277269</v>
      </c>
      <c r="D519">
        <f t="shared" si="172"/>
        <v>7.20009792400886</v>
      </c>
      <c r="E519">
        <f t="shared" si="173"/>
        <v>2.011035669401344</v>
      </c>
      <c r="F519">
        <f t="shared" si="175"/>
        <v>7.200080186772911</v>
      </c>
      <c r="G519">
        <f t="shared" si="176"/>
        <v>2.011042813882065</v>
      </c>
    </row>
    <row r="520" spans="1:7" ht="12.75">
      <c r="A520">
        <f t="shared" si="174"/>
        <v>252</v>
      </c>
      <c r="B520">
        <f t="shared" si="157"/>
        <v>7.200080186772911</v>
      </c>
      <c r="C520">
        <f t="shared" si="158"/>
        <v>2.011042813882065</v>
      </c>
      <c r="D520">
        <f t="shared" si="172"/>
        <v>7.191605450307089</v>
      </c>
      <c r="E520">
        <f t="shared" si="173"/>
        <v>2.0142772639386135</v>
      </c>
      <c r="F520">
        <f t="shared" si="175"/>
        <v>7.191587617724961</v>
      </c>
      <c r="G520">
        <f t="shared" si="176"/>
        <v>2.0142844503430926</v>
      </c>
    </row>
    <row r="521" spans="1:7" ht="12.75">
      <c r="A521">
        <f t="shared" si="174"/>
        <v>252.5</v>
      </c>
      <c r="B521">
        <f t="shared" si="157"/>
        <v>7.191587617724961</v>
      </c>
      <c r="C521">
        <f t="shared" si="158"/>
        <v>2.0142844503430926</v>
      </c>
      <c r="D521">
        <f t="shared" si="172"/>
        <v>7.183077063035119</v>
      </c>
      <c r="E521">
        <f t="shared" si="173"/>
        <v>2.017533300353514</v>
      </c>
      <c r="F521">
        <f t="shared" si="175"/>
        <v>7.183059134541876</v>
      </c>
      <c r="G521">
        <f t="shared" si="176"/>
        <v>2.017540528974557</v>
      </c>
    </row>
    <row r="522" spans="1:7" ht="12.75">
      <c r="A522">
        <f t="shared" si="174"/>
        <v>253</v>
      </c>
      <c r="B522">
        <f t="shared" si="157"/>
        <v>7.183059134541876</v>
      </c>
      <c r="C522">
        <f t="shared" si="158"/>
        <v>2.017540528974557</v>
      </c>
      <c r="D522">
        <f t="shared" si="172"/>
        <v>7.174512568574074</v>
      </c>
      <c r="E522">
        <f t="shared" si="173"/>
        <v>2.0208038635469525</v>
      </c>
      <c r="F522">
        <f t="shared" si="175"/>
        <v>7.174494543602201</v>
      </c>
      <c r="G522">
        <f t="shared" si="176"/>
        <v>2.0208111346794886</v>
      </c>
    </row>
    <row r="523" spans="1:7" ht="12.75">
      <c r="A523">
        <f t="shared" si="174"/>
        <v>253.5</v>
      </c>
      <c r="B523">
        <f t="shared" si="157"/>
        <v>7.174494543602201</v>
      </c>
      <c r="C523">
        <f t="shared" si="158"/>
        <v>2.0208111346794886</v>
      </c>
      <c r="D523">
        <f t="shared" si="172"/>
        <v>7.165911772156</v>
      </c>
      <c r="E523">
        <f t="shared" si="173"/>
        <v>2.0240890390129107</v>
      </c>
      <c r="F523">
        <f t="shared" si="175"/>
        <v>7.165893650135419</v>
      </c>
      <c r="G523">
        <f t="shared" si="176"/>
        <v>2.024096352954005</v>
      </c>
    </row>
    <row r="524" spans="1:7" ht="12.75">
      <c r="A524">
        <f t="shared" si="174"/>
        <v>254</v>
      </c>
      <c r="B524">
        <f t="shared" si="157"/>
        <v>7.165893650135419</v>
      </c>
      <c r="C524">
        <f t="shared" si="158"/>
        <v>2.024096352954005</v>
      </c>
      <c r="D524">
        <f t="shared" si="172"/>
        <v>7.157274477858647</v>
      </c>
      <c r="E524">
        <f t="shared" si="173"/>
        <v>2.0273889128427296</v>
      </c>
      <c r="F524">
        <f t="shared" si="175"/>
        <v>7.157256258216735</v>
      </c>
      <c r="G524">
        <f t="shared" si="176"/>
        <v>2.027396269891593</v>
      </c>
    </row>
    <row r="525" spans="1:7" ht="12.75">
      <c r="A525">
        <f t="shared" si="174"/>
        <v>254.5</v>
      </c>
      <c r="B525">
        <f t="shared" si="157"/>
        <v>7.157256258216735</v>
      </c>
      <c r="C525">
        <f t="shared" si="158"/>
        <v>2.027396269891593</v>
      </c>
      <c r="D525">
        <f t="shared" si="172"/>
        <v>7.148600488600277</v>
      </c>
      <c r="E525">
        <f t="shared" si="173"/>
        <v>2.0307035717294157</v>
      </c>
      <c r="F525">
        <f t="shared" si="175"/>
        <v>7.148582170761889</v>
      </c>
      <c r="G525">
        <f t="shared" si="176"/>
        <v>2.030710972187417</v>
      </c>
    </row>
    <row r="526" spans="1:7" ht="12.75">
      <c r="A526">
        <f t="shared" si="174"/>
        <v>255</v>
      </c>
      <c r="B526">
        <f t="shared" si="157"/>
        <v>7.148582170761889</v>
      </c>
      <c r="C526">
        <f t="shared" si="158"/>
        <v>2.030710972187417</v>
      </c>
      <c r="D526">
        <f t="shared" si="172"/>
        <v>7.139889606134522</v>
      </c>
      <c r="E526">
        <f t="shared" si="173"/>
        <v>2.0340331029719674</v>
      </c>
      <c r="F526">
        <f t="shared" si="175"/>
        <v>7.139871189522009</v>
      </c>
      <c r="G526">
        <f t="shared" si="176"/>
        <v>2.0340405471426424</v>
      </c>
    </row>
    <row r="527" spans="1:7" ht="12.75">
      <c r="A527">
        <f t="shared" si="174"/>
        <v>255.5</v>
      </c>
      <c r="B527">
        <f t="shared" si="157"/>
        <v>7.139871189522009</v>
      </c>
      <c r="C527">
        <f t="shared" si="158"/>
        <v>2.0340405471426424</v>
      </c>
      <c r="D527">
        <f t="shared" si="172"/>
        <v>7.131141631045278</v>
      </c>
      <c r="E527">
        <f t="shared" si="173"/>
        <v>2.037377594479724</v>
      </c>
      <c r="F527">
        <f t="shared" si="175"/>
        <v>7.131123115078507</v>
      </c>
      <c r="G527">
        <f t="shared" si="176"/>
        <v>2.0373850826687887</v>
      </c>
    </row>
    <row r="528" spans="1:7" ht="12.75">
      <c r="A528">
        <f t="shared" si="174"/>
        <v>256</v>
      </c>
      <c r="B528">
        <f t="shared" si="157"/>
        <v>7.131123115078507</v>
      </c>
      <c r="C528">
        <f t="shared" si="158"/>
        <v>2.0373850826687887</v>
      </c>
      <c r="D528">
        <f t="shared" si="172"/>
        <v>7.122356362741639</v>
      </c>
      <c r="E528">
        <f t="shared" si="173"/>
        <v>2.0407371347767373</v>
      </c>
      <c r="F528">
        <f t="shared" si="175"/>
        <v>7.122337746838021</v>
      </c>
      <c r="G528">
        <f t="shared" si="176"/>
        <v>2.040744667292097</v>
      </c>
    </row>
    <row r="529" spans="1:7" ht="12.75">
      <c r="A529">
        <f t="shared" si="174"/>
        <v>256.5</v>
      </c>
      <c r="B529">
        <f aca="true" t="shared" si="177" ref="B529:B592">F528</f>
        <v>7.122337746838021</v>
      </c>
      <c r="C529">
        <f aca="true" t="shared" si="178" ref="C529:C592">G528</f>
        <v>2.040744667292097</v>
      </c>
      <c r="D529">
        <f aca="true" t="shared" si="179" ref="D529:D544">B529+0.5*(($G$4*B529)-(($G$4/$G$3)*B529*B529)-($G$5*B529*C529))</f>
        <v>7.113533599452887</v>
      </c>
      <c r="E529">
        <f aca="true" t="shared" si="180" ref="E529:E544">C529+0.5*(($I$4*C529)-(($I$4/$I$3)*C529*C529)-($I$5*C529*B529))</f>
        <v>2.044111813006162</v>
      </c>
      <c r="F529">
        <f t="shared" si="175"/>
        <v>7.113514883027395</v>
      </c>
      <c r="G529">
        <f t="shared" si="176"/>
        <v>2.0441193901579227</v>
      </c>
    </row>
    <row r="530" spans="1:7" ht="12.75">
      <c r="A530">
        <f t="shared" si="174"/>
        <v>257</v>
      </c>
      <c r="B530">
        <f t="shared" si="177"/>
        <v>7.113514883027395</v>
      </c>
      <c r="C530">
        <f t="shared" si="178"/>
        <v>2.0441193901579227</v>
      </c>
      <c r="D530">
        <f t="shared" si="179"/>
        <v>7.10467313822352</v>
      </c>
      <c r="E530">
        <f t="shared" si="180"/>
        <v>2.0475017189346705</v>
      </c>
      <c r="F530">
        <f t="shared" si="175"/>
        <v>7.10465432068872</v>
      </c>
      <c r="G530">
        <f t="shared" si="176"/>
        <v>2.0475093410351484</v>
      </c>
    </row>
    <row r="531" spans="1:7" ht="12.75">
      <c r="A531">
        <f t="shared" si="174"/>
        <v>257.5</v>
      </c>
      <c r="B531">
        <f t="shared" si="177"/>
        <v>7.10465432068872</v>
      </c>
      <c r="C531">
        <f t="shared" si="178"/>
        <v>2.0475093410351484</v>
      </c>
      <c r="D531">
        <f t="shared" si="179"/>
        <v>7.095774774908339</v>
      </c>
      <c r="E531">
        <f t="shared" si="180"/>
        <v>2.0509069429568823</v>
      </c>
      <c r="F531">
        <f t="shared" si="175"/>
        <v>7.095755855674415</v>
      </c>
      <c r="G531">
        <f t="shared" si="176"/>
        <v>2.0509146103206155</v>
      </c>
    </row>
    <row r="532" spans="1:7" ht="12.75">
      <c r="A532">
        <f t="shared" si="174"/>
        <v>258</v>
      </c>
      <c r="B532">
        <f t="shared" si="177"/>
        <v>7.095755855674415</v>
      </c>
      <c r="C532">
        <f t="shared" si="178"/>
        <v>2.0509146103206155</v>
      </c>
      <c r="D532">
        <f t="shared" si="179"/>
        <v>7.086838304167583</v>
      </c>
      <c r="E532">
        <f t="shared" si="180"/>
        <v>2.0543275760998205</v>
      </c>
      <c r="F532">
        <f t="shared" si="175"/>
        <v>7.086819282642364</v>
      </c>
      <c r="G532">
        <f t="shared" si="176"/>
        <v>2.0543352890435775</v>
      </c>
    </row>
    <row r="533" spans="1:7" ht="12.75">
      <c r="A533">
        <f aca="true" t="shared" si="181" ref="A533:A548">A532+0.5</f>
        <v>258.5</v>
      </c>
      <c r="B533">
        <f t="shared" si="177"/>
        <v>7.086819282642364</v>
      </c>
      <c r="C533">
        <f t="shared" si="178"/>
        <v>2.0543352890435775</v>
      </c>
      <c r="D533">
        <f t="shared" si="179"/>
        <v>7.077863519462123</v>
      </c>
      <c r="E533">
        <f t="shared" si="180"/>
        <v>2.057763710027383</v>
      </c>
      <c r="F533">
        <f aca="true" t="shared" si="182" ref="F533:F548">B533+0.25*(($G$4*(B533+D533))-(($G$4/$G$3)*((B533*B533)+(D533*D533)))-($G$5*(B533*C533+D533*E533)))</f>
        <v>7.077844395051112</v>
      </c>
      <c r="G533">
        <f aca="true" t="shared" si="183" ref="G533:G548">C533+0.25*(($I$4*(C533+E533))-(($I$4/$I$3)*(C533*C533+E533*E533))-($I$5*(B533*C533+E533*D533)))</f>
        <v>2.0577714688701736</v>
      </c>
    </row>
    <row r="534" spans="1:7" ht="12.75">
      <c r="A534">
        <f t="shared" si="181"/>
        <v>259</v>
      </c>
      <c r="B534">
        <f t="shared" si="177"/>
        <v>7.077844395051112</v>
      </c>
      <c r="C534">
        <f t="shared" si="178"/>
        <v>2.0577714688701736</v>
      </c>
      <c r="D534">
        <f t="shared" si="179"/>
        <v>7.068850213048711</v>
      </c>
      <c r="E534">
        <f t="shared" si="180"/>
        <v>2.061215437044835</v>
      </c>
      <c r="F534">
        <f t="shared" si="182"/>
        <v>7.068830985155117</v>
      </c>
      <c r="G534">
        <f t="shared" si="183"/>
        <v>2.06122324210792</v>
      </c>
    </row>
    <row r="535" spans="1:7" ht="12.75">
      <c r="A535">
        <f t="shared" si="181"/>
        <v>259.5</v>
      </c>
      <c r="B535">
        <f t="shared" si="177"/>
        <v>7.068830985155117</v>
      </c>
      <c r="C535">
        <f t="shared" si="178"/>
        <v>2.06122324210792</v>
      </c>
      <c r="D535">
        <f t="shared" si="179"/>
        <v>7.059798175975298</v>
      </c>
      <c r="E535">
        <f t="shared" si="180"/>
        <v>2.0646828501033214</v>
      </c>
      <c r="F535">
        <f t="shared" si="182"/>
        <v>7.059778844000066</v>
      </c>
      <c r="G535">
        <f t="shared" si="183"/>
        <v>2.0646907017102225</v>
      </c>
    </row>
    <row r="536" spans="1:7" ht="12.75">
      <c r="A536">
        <f t="shared" si="181"/>
        <v>260</v>
      </c>
      <c r="B536">
        <f t="shared" si="177"/>
        <v>7.059778844000066</v>
      </c>
      <c r="C536">
        <f t="shared" si="178"/>
        <v>2.0646907017102225</v>
      </c>
      <c r="D536">
        <f t="shared" si="179"/>
        <v>7.050707198076406</v>
      </c>
      <c r="E536">
        <f t="shared" si="180"/>
        <v>2.068166042804398</v>
      </c>
      <c r="F536">
        <f t="shared" si="182"/>
        <v>7.050687761418254</v>
      </c>
      <c r="G536">
        <f t="shared" si="183"/>
        <v>2.068173941280907</v>
      </c>
    </row>
    <row r="537" spans="1:7" ht="12.75">
      <c r="A537">
        <f t="shared" si="181"/>
        <v>260.5</v>
      </c>
      <c r="B537">
        <f t="shared" si="177"/>
        <v>7.050687761418254</v>
      </c>
      <c r="C537">
        <f t="shared" si="178"/>
        <v>2.068173941280907</v>
      </c>
      <c r="D537">
        <f t="shared" si="179"/>
        <v>7.041577067968575</v>
      </c>
      <c r="E537">
        <f t="shared" si="180"/>
        <v>2.07166510940458</v>
      </c>
      <c r="F537">
        <f t="shared" si="182"/>
        <v>7.041557526024025</v>
      </c>
      <c r="G537">
        <f t="shared" si="183"/>
        <v>2.0716730550787674</v>
      </c>
    </row>
    <row r="538" spans="1:7" ht="12.75">
      <c r="A538">
        <f t="shared" si="181"/>
        <v>261</v>
      </c>
      <c r="B538">
        <f t="shared" si="177"/>
        <v>7.041557526024025</v>
      </c>
      <c r="C538">
        <f t="shared" si="178"/>
        <v>2.0716730550787674</v>
      </c>
      <c r="D538">
        <f t="shared" si="179"/>
        <v>7.032407573045878</v>
      </c>
      <c r="E538">
        <f t="shared" si="180"/>
        <v>2.075180144819909</v>
      </c>
      <c r="F538">
        <f t="shared" si="182"/>
        <v>7.032387925209297</v>
      </c>
      <c r="G538">
        <f t="shared" si="183"/>
        <v>2.0751881380221335</v>
      </c>
    </row>
    <row r="539" spans="1:7" ht="12.75">
      <c r="A539">
        <f t="shared" si="181"/>
        <v>261.5</v>
      </c>
      <c r="B539">
        <f t="shared" si="177"/>
        <v>7.032387925209297</v>
      </c>
      <c r="C539">
        <f t="shared" si="178"/>
        <v>2.0751881380221335</v>
      </c>
      <c r="D539">
        <f t="shared" si="179"/>
        <v>7.023198499475511</v>
      </c>
      <c r="E539">
        <f t="shared" si="180"/>
        <v>2.078711244630537</v>
      </c>
      <c r="F539">
        <f t="shared" si="182"/>
        <v>7.023178745139142</v>
      </c>
      <c r="G539">
        <f t="shared" si="183"/>
        <v>2.078719285693455</v>
      </c>
    </row>
    <row r="540" spans="1:7" ht="12.75">
      <c r="A540">
        <f t="shared" si="181"/>
        <v>262</v>
      </c>
      <c r="B540">
        <f t="shared" si="177"/>
        <v>7.023178745139142</v>
      </c>
      <c r="C540">
        <f t="shared" si="178"/>
        <v>2.078719285693455</v>
      </c>
      <c r="D540">
        <f t="shared" si="179"/>
        <v>7.013949632193448</v>
      </c>
      <c r="E540">
        <f t="shared" si="180"/>
        <v>2.08225850508533</v>
      </c>
      <c r="F540">
        <f t="shared" si="182"/>
        <v>7.01392977074746</v>
      </c>
      <c r="G540">
        <f t="shared" si="183"/>
        <v>2.082266594343903</v>
      </c>
    </row>
    <row r="541" spans="1:7" ht="12.75">
      <c r="A541">
        <f t="shared" si="181"/>
        <v>262.5</v>
      </c>
      <c r="B541">
        <f t="shared" si="177"/>
        <v>7.01392977074746</v>
      </c>
      <c r="C541">
        <f t="shared" si="178"/>
        <v>2.082266594343903</v>
      </c>
      <c r="D541">
        <f t="shared" si="179"/>
        <v>7.0046607549002005</v>
      </c>
      <c r="E541">
        <f t="shared" si="180"/>
        <v>2.085822023106485</v>
      </c>
      <c r="F541">
        <f t="shared" si="182"/>
        <v>7.004640785732718</v>
      </c>
      <c r="G541">
        <f t="shared" si="183"/>
        <v>2.0858301608979883</v>
      </c>
    </row>
    <row r="542" spans="1:7" ht="12.75">
      <c r="A542">
        <f t="shared" si="181"/>
        <v>263</v>
      </c>
      <c r="B542">
        <f t="shared" si="177"/>
        <v>7.004640785732718</v>
      </c>
      <c r="C542">
        <f t="shared" si="178"/>
        <v>2.0858301608979883</v>
      </c>
      <c r="D542">
        <f t="shared" si="179"/>
        <v>6.99533165005663</v>
      </c>
      <c r="E542">
        <f t="shared" si="180"/>
        <v>2.0894018962941643</v>
      </c>
      <c r="F542">
        <f t="shared" si="182"/>
        <v>6.995311572553786</v>
      </c>
      <c r="G542">
        <f t="shared" si="183"/>
        <v>2.0894100829581963</v>
      </c>
    </row>
    <row r="543" spans="1:7" ht="12.75">
      <c r="A543">
        <f t="shared" si="181"/>
        <v>263.5</v>
      </c>
      <c r="B543">
        <f t="shared" si="177"/>
        <v>6.995311572553786</v>
      </c>
      <c r="C543">
        <f t="shared" si="178"/>
        <v>2.0894100829581963</v>
      </c>
      <c r="D543">
        <f t="shared" si="179"/>
        <v>6.985962098879869</v>
      </c>
      <c r="E543">
        <f t="shared" si="180"/>
        <v>2.0929982229311483</v>
      </c>
      <c r="F543">
        <f t="shared" si="182"/>
        <v>6.985941912425844</v>
      </c>
      <c r="G543">
        <f t="shared" si="183"/>
        <v>2.093006458809637</v>
      </c>
    </row>
    <row r="544" spans="1:7" ht="12.75">
      <c r="A544">
        <f t="shared" si="181"/>
        <v>264</v>
      </c>
      <c r="B544">
        <f t="shared" si="177"/>
        <v>6.985941912425844</v>
      </c>
      <c r="C544">
        <f t="shared" si="178"/>
        <v>2.093006458809637</v>
      </c>
      <c r="D544">
        <f t="shared" si="179"/>
        <v>6.976551881339324</v>
      </c>
      <c r="E544">
        <f t="shared" si="180"/>
        <v>2.096611101987499</v>
      </c>
      <c r="F544">
        <f t="shared" si="182"/>
        <v>6.976531585316394</v>
      </c>
      <c r="G544">
        <f t="shared" si="183"/>
        <v>2.096619387424709</v>
      </c>
    </row>
    <row r="545" spans="1:7" ht="12.75">
      <c r="A545">
        <f t="shared" si="181"/>
        <v>264.5</v>
      </c>
      <c r="B545">
        <f t="shared" si="177"/>
        <v>6.976531585316394</v>
      </c>
      <c r="C545">
        <f t="shared" si="178"/>
        <v>2.096619387424709</v>
      </c>
      <c r="D545">
        <f aca="true" t="shared" si="184" ref="D545:D560">B545+0.5*(($G$4*B545)-(($G$4/$G$3)*B545*B545)-($G$5*B545*C545))</f>
        <v>6.967100776152771</v>
      </c>
      <c r="E545">
        <f aca="true" t="shared" si="185" ref="E545:E560">C545+0.5*(($I$4*C545)-(($I$4/$I$3)*C545*C545)-($I$5*C545*B545))</f>
        <v>2.1002406331252397</v>
      </c>
      <c r="F545">
        <f t="shared" si="182"/>
        <v>6.967080369941357</v>
      </c>
      <c r="G545">
        <f t="shared" si="183"/>
        <v>2.1002489684677816</v>
      </c>
    </row>
    <row r="546" spans="1:7" ht="12.75">
      <c r="A546">
        <f t="shared" si="181"/>
        <v>265</v>
      </c>
      <c r="B546">
        <f t="shared" si="177"/>
        <v>6.967080369941357</v>
      </c>
      <c r="C546">
        <f t="shared" si="178"/>
        <v>2.1002489684677816</v>
      </c>
      <c r="D546">
        <f t="shared" si="184"/>
        <v>6.957608560782549</v>
      </c>
      <c r="E546">
        <f t="shared" si="185"/>
        <v>2.1038869167030505</v>
      </c>
      <c r="F546">
        <f t="shared" si="182"/>
        <v>6.957588043761265</v>
      </c>
      <c r="G546">
        <f t="shared" si="183"/>
        <v>2.103895302299886</v>
      </c>
    </row>
    <row r="547" spans="1:7" ht="12.75">
      <c r="A547">
        <f t="shared" si="181"/>
        <v>265.5</v>
      </c>
      <c r="B547">
        <f t="shared" si="177"/>
        <v>6.957588043761265</v>
      </c>
      <c r="C547">
        <f t="shared" si="178"/>
        <v>2.103895302299886</v>
      </c>
      <c r="D547">
        <f t="shared" si="184"/>
        <v>6.948075011431857</v>
      </c>
      <c r="E547">
        <f t="shared" si="185"/>
        <v>2.1075500537809746</v>
      </c>
      <c r="F547">
        <f t="shared" si="182"/>
        <v>6.948054382977564</v>
      </c>
      <c r="G547">
        <f t="shared" si="183"/>
        <v>2.107558489983425</v>
      </c>
    </row>
    <row r="548" spans="1:7" ht="12.75">
      <c r="A548">
        <f t="shared" si="181"/>
        <v>266</v>
      </c>
      <c r="B548">
        <f t="shared" si="177"/>
        <v>6.948054382977564</v>
      </c>
      <c r="C548">
        <f t="shared" si="178"/>
        <v>2.107558489983425</v>
      </c>
      <c r="D548">
        <f t="shared" si="184"/>
        <v>6.938499903041151</v>
      </c>
      <c r="E548">
        <f t="shared" si="185"/>
        <v>2.11123014612514</v>
      </c>
      <c r="F548">
        <f t="shared" si="182"/>
        <v>6.9384791625290125</v>
      </c>
      <c r="G548">
        <f t="shared" si="183"/>
        <v>2.11123863328689</v>
      </c>
    </row>
    <row r="549" spans="1:7" ht="12.75">
      <c r="A549">
        <f aca="true" t="shared" si="186" ref="A549:A564">A548+0.5</f>
        <v>266.5</v>
      </c>
      <c r="B549">
        <f t="shared" si="177"/>
        <v>6.9384791625290125</v>
      </c>
      <c r="C549">
        <f t="shared" si="178"/>
        <v>2.11123863328689</v>
      </c>
      <c r="D549">
        <f t="shared" si="184"/>
        <v>6.92888300928466</v>
      </c>
      <c r="E549">
        <f t="shared" si="185"/>
        <v>2.1149272962124894</v>
      </c>
      <c r="F549">
        <f aca="true" t="shared" si="187" ref="F549:F564">B549+0.25*(($G$4*(B549+D549))-(($G$4/$G$3)*((B549*B549)+(D549*D549)))-($G$5*(B549*C549+D549*E549)))</f>
        <v>6.928862156088194</v>
      </c>
      <c r="G549">
        <f aca="true" t="shared" si="188" ref="G549:G564">C549+0.25*(($I$4*(C549+E549))-(($I$4/$I$3)*(C549*C549+E549*E549))-($I$5*(B549*C549+E549*D549)))</f>
        <v>2.114935834689596</v>
      </c>
    </row>
    <row r="550" spans="1:7" ht="12.75">
      <c r="A550">
        <f t="shared" si="186"/>
        <v>267</v>
      </c>
      <c r="B550">
        <f t="shared" si="177"/>
        <v>6.928862156088194</v>
      </c>
      <c r="C550">
        <f t="shared" si="178"/>
        <v>2.114935834689596</v>
      </c>
      <c r="D550">
        <f t="shared" si="184"/>
        <v>6.919224102567</v>
      </c>
      <c r="E550">
        <f t="shared" si="185"/>
        <v>2.1186416072355265</v>
      </c>
      <c r="F550">
        <f t="shared" si="187"/>
        <v>6.91920313605814</v>
      </c>
      <c r="G550">
        <f t="shared" si="188"/>
        <v>2.118650197386423</v>
      </c>
    </row>
    <row r="551" spans="1:7" ht="12.75">
      <c r="A551">
        <f t="shared" si="186"/>
        <v>267.5</v>
      </c>
      <c r="B551">
        <f t="shared" si="177"/>
        <v>6.91920313605814</v>
      </c>
      <c r="C551">
        <f t="shared" si="178"/>
        <v>2.118650197386423</v>
      </c>
      <c r="D551">
        <f t="shared" si="184"/>
        <v>6.90952295401992</v>
      </c>
      <c r="E551">
        <f t="shared" si="185"/>
        <v>2.1223731831070687</v>
      </c>
      <c r="F551">
        <f t="shared" si="187"/>
        <v>6.909501873569075</v>
      </c>
      <c r="G551">
        <f t="shared" si="188"/>
        <v>2.12238182529257</v>
      </c>
    </row>
    <row r="552" spans="1:7" ht="12.75">
      <c r="A552">
        <f t="shared" si="186"/>
        <v>268</v>
      </c>
      <c r="B552">
        <f t="shared" si="177"/>
        <v>6.909501873569075</v>
      </c>
      <c r="C552">
        <f t="shared" si="178"/>
        <v>2.12238182529257</v>
      </c>
      <c r="D552">
        <f t="shared" si="184"/>
        <v>6.899779333499158</v>
      </c>
      <c r="E552">
        <f t="shared" si="185"/>
        <v>2.1261221284650125</v>
      </c>
      <c r="F552">
        <f t="shared" si="187"/>
        <v>6.899758138475276</v>
      </c>
      <c r="G552">
        <f t="shared" si="188"/>
        <v>2.126130823048321</v>
      </c>
    </row>
    <row r="553" spans="1:7" ht="12.75">
      <c r="A553">
        <f t="shared" si="186"/>
        <v>268.5</v>
      </c>
      <c r="B553">
        <f t="shared" si="177"/>
        <v>6.899758138475276</v>
      </c>
      <c r="C553">
        <f t="shared" si="178"/>
        <v>2.126130823048321</v>
      </c>
      <c r="D553">
        <f t="shared" si="184"/>
        <v>6.889993009581433</v>
      </c>
      <c r="E553">
        <f t="shared" si="185"/>
        <v>2.1298885486771058</v>
      </c>
      <c r="F553">
        <f t="shared" si="187"/>
        <v>6.8899716993520626</v>
      </c>
      <c r="G553">
        <f t="shared" si="188"/>
        <v>2.1298972960238163</v>
      </c>
    </row>
    <row r="554" spans="1:7" ht="12.75">
      <c r="A554">
        <f t="shared" si="186"/>
        <v>269</v>
      </c>
      <c r="B554">
        <f t="shared" si="177"/>
        <v>6.8899716993520626</v>
      </c>
      <c r="C554">
        <f t="shared" si="178"/>
        <v>2.1298972960238163</v>
      </c>
      <c r="D554">
        <f t="shared" si="184"/>
        <v>6.880163749561558</v>
      </c>
      <c r="E554">
        <f t="shared" si="185"/>
        <v>2.133672549845733</v>
      </c>
      <c r="F554">
        <f t="shared" si="187"/>
        <v>6.880142323492921</v>
      </c>
      <c r="G554">
        <f t="shared" si="188"/>
        <v>2.1336813503238345</v>
      </c>
    </row>
    <row r="555" spans="1:7" ht="12.75">
      <c r="A555">
        <f t="shared" si="186"/>
        <v>269.5</v>
      </c>
      <c r="B555">
        <f t="shared" si="177"/>
        <v>6.880142323492921</v>
      </c>
      <c r="C555">
        <f t="shared" si="178"/>
        <v>2.1336813503238345</v>
      </c>
      <c r="D555">
        <f t="shared" si="184"/>
        <v>6.8702913194496995</v>
      </c>
      <c r="E555">
        <f t="shared" si="185"/>
        <v>2.1374742388127004</v>
      </c>
      <c r="F555">
        <f t="shared" si="187"/>
        <v>6.870269776906756</v>
      </c>
      <c r="G555">
        <f t="shared" si="188"/>
        <v>2.137483092792583</v>
      </c>
    </row>
    <row r="556" spans="1:7" ht="12.75">
      <c r="A556">
        <f t="shared" si="186"/>
        <v>270</v>
      </c>
      <c r="B556">
        <f t="shared" si="177"/>
        <v>6.870269776906756</v>
      </c>
      <c r="C556">
        <f t="shared" si="178"/>
        <v>2.137483092792583</v>
      </c>
      <c r="D556">
        <f t="shared" si="184"/>
        <v>6.860375483968767</v>
      </c>
      <c r="E556">
        <f t="shared" si="185"/>
        <v>2.1412937231640354</v>
      </c>
      <c r="F556">
        <f t="shared" si="187"/>
        <v>6.860353824315289</v>
      </c>
      <c r="G556">
        <f t="shared" si="188"/>
        <v>2.141302631018492</v>
      </c>
    </row>
    <row r="557" spans="1:7" ht="12.75">
      <c r="A557">
        <f t="shared" si="186"/>
        <v>270.5</v>
      </c>
      <c r="B557">
        <f t="shared" si="177"/>
        <v>6.860353824315289</v>
      </c>
      <c r="C557">
        <f t="shared" si="178"/>
        <v>2.141302631018492</v>
      </c>
      <c r="D557">
        <f t="shared" si="184"/>
        <v>6.850416006551951</v>
      </c>
      <c r="E557">
        <f t="shared" si="185"/>
        <v>2.1451311112347895</v>
      </c>
      <c r="F557">
        <f t="shared" si="187"/>
        <v>6.850394229150596</v>
      </c>
      <c r="G557">
        <f t="shared" si="188"/>
        <v>2.1451400733390185</v>
      </c>
    </row>
    <row r="558" spans="1:7" ht="12.75">
      <c r="A558">
        <f t="shared" si="186"/>
        <v>271</v>
      </c>
      <c r="B558">
        <f t="shared" si="177"/>
        <v>6.850394229150596</v>
      </c>
      <c r="C558">
        <f t="shared" si="178"/>
        <v>2.1451400733390185</v>
      </c>
      <c r="D558">
        <f t="shared" si="184"/>
        <v>6.840412649340414</v>
      </c>
      <c r="E558">
        <f t="shared" si="185"/>
        <v>2.1489865121138414</v>
      </c>
      <c r="F558">
        <f t="shared" si="187"/>
        <v>6.840390753552804</v>
      </c>
      <c r="G558">
        <f t="shared" si="188"/>
        <v>2.14899552884545</v>
      </c>
    </row>
    <row r="559" spans="1:7" ht="12.75">
      <c r="A559">
        <f t="shared" si="186"/>
        <v>271.5</v>
      </c>
      <c r="B559">
        <f t="shared" si="177"/>
        <v>6.840390753552804</v>
      </c>
      <c r="C559">
        <f t="shared" si="178"/>
        <v>2.14899552884545</v>
      </c>
      <c r="D559">
        <f t="shared" si="184"/>
        <v>6.830365173181135</v>
      </c>
      <c r="E559">
        <f t="shared" si="185"/>
        <v>2.1528600356487124</v>
      </c>
      <c r="F559">
        <f t="shared" si="187"/>
        <v>6.830343158367935</v>
      </c>
      <c r="G559">
        <f t="shared" si="188"/>
        <v>2.1528691073877178</v>
      </c>
    </row>
    <row r="560" spans="1:7" ht="12.75">
      <c r="A560">
        <f t="shared" si="186"/>
        <v>272</v>
      </c>
      <c r="B560">
        <f t="shared" si="177"/>
        <v>6.830343158367935</v>
      </c>
      <c r="C560">
        <f t="shared" si="178"/>
        <v>2.1528691073877178</v>
      </c>
      <c r="D560">
        <f t="shared" si="184"/>
        <v>6.820273337624912</v>
      </c>
      <c r="E560">
        <f t="shared" si="185"/>
        <v>2.1567517924503776</v>
      </c>
      <c r="F560">
        <f t="shared" si="187"/>
        <v>6.820251203145912</v>
      </c>
      <c r="G560">
        <f t="shared" si="188"/>
        <v>2.1567609195792095</v>
      </c>
    </row>
    <row r="561" spans="1:7" ht="12.75">
      <c r="A561">
        <f t="shared" si="186"/>
        <v>272.5</v>
      </c>
      <c r="B561">
        <f t="shared" si="177"/>
        <v>6.820251203145912</v>
      </c>
      <c r="C561">
        <f t="shared" si="178"/>
        <v>2.1567609195792095</v>
      </c>
      <c r="D561">
        <f aca="true" t="shared" si="189" ref="D561:D576">B561+0.5*(($G$4*B561)-(($G$4/$G$3)*B561*B561)-($G$5*B561*C561))</f>
        <v>6.810136900924536</v>
      </c>
      <c r="E561">
        <f aca="true" t="shared" si="190" ref="E561:E576">C561+0.5*(($I$4*C561)-(($I$4/$I$3)*C561*C561)-($I$5*C561*B561))</f>
        <v>2.160661893898084</v>
      </c>
      <c r="F561">
        <f t="shared" si="187"/>
        <v>6.810114646138738</v>
      </c>
      <c r="G561">
        <f t="shared" si="188"/>
        <v>2.1606710768015835</v>
      </c>
    </row>
    <row r="562" spans="1:7" ht="12.75">
      <c r="A562">
        <f t="shared" si="186"/>
        <v>273</v>
      </c>
      <c r="B562">
        <f t="shared" si="177"/>
        <v>6.810114646138738</v>
      </c>
      <c r="C562">
        <f t="shared" si="178"/>
        <v>2.1606710768015835</v>
      </c>
      <c r="D562">
        <f t="shared" si="189"/>
        <v>6.799955620033132</v>
      </c>
      <c r="E562">
        <f t="shared" si="190"/>
        <v>2.1645904521441643</v>
      </c>
      <c r="F562">
        <f t="shared" si="187"/>
        <v>6.799933244298836</v>
      </c>
      <c r="G562">
        <f t="shared" si="188"/>
        <v>2.1645996912095877</v>
      </c>
    </row>
    <row r="563" spans="1:7" ht="12.75">
      <c r="A563">
        <f t="shared" si="186"/>
        <v>273.5</v>
      </c>
      <c r="B563">
        <f t="shared" si="177"/>
        <v>6.799933244298836</v>
      </c>
      <c r="C563">
        <f t="shared" si="178"/>
        <v>2.1645996912095877</v>
      </c>
      <c r="D563">
        <f t="shared" si="189"/>
        <v>6.789729250602682</v>
      </c>
      <c r="E563">
        <f t="shared" si="190"/>
        <v>2.1685375801188576</v>
      </c>
      <c r="F563">
        <f t="shared" si="187"/>
        <v>6.789706753277576</v>
      </c>
      <c r="G563">
        <f t="shared" si="188"/>
        <v>2.1685468757358723</v>
      </c>
    </row>
    <row r="564" spans="1:7" ht="12.75">
      <c r="A564">
        <f t="shared" si="186"/>
        <v>274</v>
      </c>
      <c r="B564">
        <f t="shared" si="177"/>
        <v>6.789706753277576</v>
      </c>
      <c r="C564">
        <f t="shared" si="178"/>
        <v>2.1685468757358723</v>
      </c>
      <c r="D564">
        <f t="shared" si="189"/>
        <v>6.779457546982724</v>
      </c>
      <c r="E564">
        <f t="shared" si="190"/>
        <v>2.17250339153512</v>
      </c>
      <c r="F564">
        <f t="shared" si="187"/>
        <v>6.779434927423983</v>
      </c>
      <c r="G564">
        <f t="shared" si="188"/>
        <v>2.1725127440958074</v>
      </c>
    </row>
    <row r="565" spans="1:7" ht="12.75">
      <c r="A565">
        <f aca="true" t="shared" si="191" ref="A565:A580">A564+0.5</f>
        <v>274.5</v>
      </c>
      <c r="B565">
        <f t="shared" si="177"/>
        <v>6.779434927423983</v>
      </c>
      <c r="C565">
        <f t="shared" si="178"/>
        <v>2.1725127440958074</v>
      </c>
      <c r="D565">
        <f t="shared" si="189"/>
        <v>6.769140262219251</v>
      </c>
      <c r="E565">
        <f t="shared" si="190"/>
        <v>2.1764880008934413</v>
      </c>
      <c r="F565">
        <f aca="true" t="shared" si="192" ref="F565:F580">B565+0.25*(($G$4*(B565+D565))-(($G$4/$G$3)*((B565*B565)+(D565*D565)))-($G$5*(B565*C565+D565*E565)))</f>
        <v>6.769117519783629</v>
      </c>
      <c r="G565">
        <f aca="true" t="shared" si="193" ref="G565:G580">C565+0.25*(($I$4*(C565+E565))-(($I$4/$I$3)*(C565*C565+E565*E565))-($I$5*(B565*C565+E565*D565)))</f>
        <v>2.176497410792293</v>
      </c>
    </row>
    <row r="566" spans="1:7" ht="12.75">
      <c r="A566">
        <f t="shared" si="191"/>
        <v>275</v>
      </c>
      <c r="B566">
        <f t="shared" si="177"/>
        <v>6.769117519783629</v>
      </c>
      <c r="C566">
        <f t="shared" si="178"/>
        <v>2.176497410792293</v>
      </c>
      <c r="D566">
        <f t="shared" si="189"/>
        <v>6.758777148053799</v>
      </c>
      <c r="E566">
        <f t="shared" si="190"/>
        <v>2.1804915234866513</v>
      </c>
      <c r="F566">
        <f t="shared" si="192"/>
        <v>6.758754282097731</v>
      </c>
      <c r="G566">
        <f t="shared" si="193"/>
        <v>2.180500991120568</v>
      </c>
    </row>
    <row r="567" spans="1:7" ht="12.75">
      <c r="A567">
        <f t="shared" si="191"/>
        <v>275.5</v>
      </c>
      <c r="B567">
        <f t="shared" si="177"/>
        <v>6.758754282097731</v>
      </c>
      <c r="C567">
        <f t="shared" si="178"/>
        <v>2.180500991120568</v>
      </c>
      <c r="D567">
        <f t="shared" si="189"/>
        <v>6.748367954922734</v>
      </c>
      <c r="E567">
        <f t="shared" si="190"/>
        <v>2.184514075404724</v>
      </c>
      <c r="F567">
        <f t="shared" si="192"/>
        <v>6.748344964802439</v>
      </c>
      <c r="G567">
        <f t="shared" si="193"/>
        <v>2.1845236011730136</v>
      </c>
    </row>
    <row r="568" spans="1:7" ht="12.75">
      <c r="A568">
        <f t="shared" si="191"/>
        <v>276</v>
      </c>
      <c r="B568">
        <f t="shared" si="177"/>
        <v>6.748344964802439</v>
      </c>
      <c r="C568">
        <f t="shared" si="178"/>
        <v>2.1845236011730136</v>
      </c>
      <c r="D568">
        <f t="shared" si="189"/>
        <v>6.737912431956759</v>
      </c>
      <c r="E568">
        <f t="shared" si="190"/>
        <v>2.1885557735395755</v>
      </c>
      <c r="F568">
        <f t="shared" si="192"/>
        <v>6.7378893170283485</v>
      </c>
      <c r="G568">
        <f t="shared" si="193"/>
        <v>2.188565357843949</v>
      </c>
    </row>
    <row r="569" spans="1:7" ht="12.75">
      <c r="A569">
        <f t="shared" si="191"/>
        <v>276.5</v>
      </c>
      <c r="B569">
        <f t="shared" si="177"/>
        <v>6.7378893170283485</v>
      </c>
      <c r="C569">
        <f t="shared" si="178"/>
        <v>2.188565357843949</v>
      </c>
      <c r="D569">
        <f t="shared" si="189"/>
        <v>6.727410326980625</v>
      </c>
      <c r="E569">
        <f t="shared" si="190"/>
        <v>2.1926167355898536</v>
      </c>
      <c r="F569">
        <f t="shared" si="192"/>
        <v>6.727387086600209</v>
      </c>
      <c r="G569">
        <f t="shared" si="193"/>
        <v>2.192626378834421</v>
      </c>
    </row>
    <row r="570" spans="1:7" ht="12.75">
      <c r="A570">
        <f t="shared" si="191"/>
        <v>277</v>
      </c>
      <c r="B570">
        <f t="shared" si="177"/>
        <v>6.727387086600209</v>
      </c>
      <c r="C570">
        <f t="shared" si="178"/>
        <v>2.192626378834421</v>
      </c>
      <c r="D570">
        <f t="shared" si="189"/>
        <v>6.7168613865130675</v>
      </c>
      <c r="E570">
        <f t="shared" si="190"/>
        <v>2.1966970800657175</v>
      </c>
      <c r="F570">
        <f t="shared" si="192"/>
        <v>6.716838020036874</v>
      </c>
      <c r="G570">
        <f t="shared" si="193"/>
        <v>2.1967067826569844</v>
      </c>
    </row>
    <row r="571" spans="1:7" ht="12.75">
      <c r="A571">
        <f t="shared" si="191"/>
        <v>277.5</v>
      </c>
      <c r="B571">
        <f t="shared" si="177"/>
        <v>6.716838020036874</v>
      </c>
      <c r="C571">
        <f t="shared" si="178"/>
        <v>2.1967067826569844</v>
      </c>
      <c r="D571">
        <f t="shared" si="189"/>
        <v>6.706265355766979</v>
      </c>
      <c r="E571">
        <f t="shared" si="190"/>
        <v>2.2007969262936085</v>
      </c>
      <c r="F571">
        <f t="shared" si="192"/>
        <v>6.706241862551464</v>
      </c>
      <c r="G571">
        <f t="shared" si="193"/>
        <v>2.2008066886404696</v>
      </c>
    </row>
    <row r="572" spans="1:7" ht="12.75">
      <c r="A572">
        <f t="shared" si="191"/>
        <v>278</v>
      </c>
      <c r="B572">
        <f t="shared" si="177"/>
        <v>6.706241862551464</v>
      </c>
      <c r="C572">
        <f t="shared" si="178"/>
        <v>2.2008066886404696</v>
      </c>
      <c r="D572">
        <f t="shared" si="189"/>
        <v>6.695621978649805</v>
      </c>
      <c r="E572">
        <f t="shared" si="190"/>
        <v>2.2049163944210073</v>
      </c>
      <c r="F572">
        <f t="shared" si="192"/>
        <v>6.6955983580517815</v>
      </c>
      <c r="G572">
        <f t="shared" si="193"/>
        <v>2.2049262169347403</v>
      </c>
    </row>
    <row r="573" spans="1:7" ht="12.75">
      <c r="A573">
        <f t="shared" si="191"/>
        <v>278.5</v>
      </c>
      <c r="B573">
        <f t="shared" si="177"/>
        <v>6.6955983580517815</v>
      </c>
      <c r="C573">
        <f t="shared" si="178"/>
        <v>2.2049262169347403</v>
      </c>
      <c r="D573">
        <f t="shared" si="189"/>
        <v>6.684930997764197</v>
      </c>
      <c r="E573">
        <f t="shared" si="190"/>
        <v>2.2090556054211774</v>
      </c>
      <c r="F573">
        <f t="shared" si="192"/>
        <v>6.684907249140953</v>
      </c>
      <c r="G573">
        <f t="shared" si="193"/>
        <v>2.2090654885154377</v>
      </c>
    </row>
    <row r="574" spans="1:7" ht="12.75">
      <c r="A574">
        <f t="shared" si="191"/>
        <v>279</v>
      </c>
      <c r="B574">
        <f t="shared" si="177"/>
        <v>6.684907249140953</v>
      </c>
      <c r="C574">
        <f t="shared" si="178"/>
        <v>2.2090654885154377</v>
      </c>
      <c r="D574">
        <f t="shared" si="189"/>
        <v>6.67419215440891</v>
      </c>
      <c r="E574">
        <f t="shared" si="190"/>
        <v>2.2132146810978957</v>
      </c>
      <c r="F574">
        <f t="shared" si="192"/>
        <v>6.674168277118339</v>
      </c>
      <c r="G574">
        <f t="shared" si="193"/>
        <v>2.213224625188707</v>
      </c>
    </row>
    <row r="575" spans="1:7" ht="12.75">
      <c r="A575">
        <f t="shared" si="191"/>
        <v>279.5</v>
      </c>
      <c r="B575">
        <f t="shared" si="177"/>
        <v>6.674168277118339</v>
      </c>
      <c r="C575">
        <f t="shared" si="178"/>
        <v>2.213224625188707</v>
      </c>
      <c r="D575">
        <f t="shared" si="189"/>
        <v>6.663405188579958</v>
      </c>
      <c r="E575">
        <f t="shared" si="190"/>
        <v>2.2173937440901628</v>
      </c>
      <c r="F575">
        <f t="shared" si="192"/>
        <v>6.66338118198069</v>
      </c>
      <c r="G575">
        <f t="shared" si="193"/>
        <v>2.217403749595909</v>
      </c>
    </row>
    <row r="576" spans="1:7" ht="12.75">
      <c r="A576">
        <f t="shared" si="191"/>
        <v>280</v>
      </c>
      <c r="B576">
        <f t="shared" si="177"/>
        <v>6.66338118198069</v>
      </c>
      <c r="C576">
        <f t="shared" si="178"/>
        <v>2.217403749595909</v>
      </c>
      <c r="D576">
        <f t="shared" si="189"/>
        <v>6.652569838972041</v>
      </c>
      <c r="E576">
        <f t="shared" si="190"/>
        <v>2.221592917876897</v>
      </c>
      <c r="F576">
        <f t="shared" si="192"/>
        <v>6.6525457024235815</v>
      </c>
      <c r="G576">
        <f t="shared" si="193"/>
        <v>2.2216029852183135</v>
      </c>
    </row>
    <row r="577" spans="1:7" ht="12.75">
      <c r="A577">
        <f t="shared" si="191"/>
        <v>280.5</v>
      </c>
      <c r="B577">
        <f t="shared" si="177"/>
        <v>6.6525457024235815</v>
      </c>
      <c r="C577">
        <f t="shared" si="178"/>
        <v>2.2216029852183135</v>
      </c>
      <c r="D577">
        <f aca="true" t="shared" si="194" ref="D577:D592">B577+0.5*(($G$4*B577)-(($G$4/$G$3)*B577*B577)-($G$5*B577*C577))</f>
        <v>6.641685842980243</v>
      </c>
      <c r="E577">
        <f aca="true" t="shared" si="195" ref="E577:E592">C577+0.5*(($I$4*C577)-(($I$4/$I$3)*C577*C577)-($I$5*C577*B577))</f>
        <v>2.2258123267816075</v>
      </c>
      <c r="F577">
        <f t="shared" si="192"/>
        <v>6.641661575843114</v>
      </c>
      <c r="G577">
        <f t="shared" si="193"/>
        <v>2.22582245638177</v>
      </c>
    </row>
    <row r="578" spans="1:7" ht="12.75">
      <c r="A578">
        <f t="shared" si="191"/>
        <v>281</v>
      </c>
      <c r="B578">
        <f t="shared" si="177"/>
        <v>6.641661575843114</v>
      </c>
      <c r="C578">
        <f t="shared" si="178"/>
        <v>2.22582245638177</v>
      </c>
      <c r="D578">
        <f t="shared" si="194"/>
        <v>6.630752936702022</v>
      </c>
      <c r="E578">
        <f t="shared" si="195"/>
        <v>2.230052095977044</v>
      </c>
      <c r="F578">
        <f t="shared" si="192"/>
        <v>6.630728538337902</v>
      </c>
      <c r="G578">
        <f t="shared" si="193"/>
        <v>2.230062288261358</v>
      </c>
    </row>
    <row r="579" spans="1:7" ht="12.75">
      <c r="A579">
        <f t="shared" si="191"/>
        <v>281.5</v>
      </c>
      <c r="B579">
        <f t="shared" si="177"/>
        <v>6.630728538337902</v>
      </c>
      <c r="C579">
        <f t="shared" si="178"/>
        <v>2.230062288261358</v>
      </c>
      <c r="D579">
        <f t="shared" si="194"/>
        <v>6.619770854939481</v>
      </c>
      <c r="E579">
        <f t="shared" si="195"/>
        <v>2.2343123514898227</v>
      </c>
      <c r="F579">
        <f t="shared" si="192"/>
        <v>6.619746324711358</v>
      </c>
      <c r="G579">
        <f t="shared" si="193"/>
        <v>2.2343226068860123</v>
      </c>
    </row>
    <row r="580" spans="1:7" ht="12.75">
      <c r="A580">
        <f t="shared" si="191"/>
        <v>282</v>
      </c>
      <c r="B580">
        <f t="shared" si="177"/>
        <v>6.619746324711358</v>
      </c>
      <c r="C580">
        <f t="shared" si="178"/>
        <v>2.2343226068860123</v>
      </c>
      <c r="D580">
        <f t="shared" si="194"/>
        <v>6.608739331201948</v>
      </c>
      <c r="E580">
        <f t="shared" si="195"/>
        <v>2.23859322020503</v>
      </c>
      <c r="F580">
        <f t="shared" si="192"/>
        <v>6.608714668474272</v>
      </c>
      <c r="G580">
        <f t="shared" si="193"/>
        <v>2.238603539143122</v>
      </c>
    </row>
    <row r="581" spans="1:7" ht="12.75">
      <c r="A581">
        <f aca="true" t="shared" si="196" ref="A581:A596">A580+0.5</f>
        <v>282.5</v>
      </c>
      <c r="B581">
        <f t="shared" si="177"/>
        <v>6.608714668474272</v>
      </c>
      <c r="C581">
        <f t="shared" si="178"/>
        <v>2.238603539143122</v>
      </c>
      <c r="D581">
        <f t="shared" si="194"/>
        <v>6.597658097708862</v>
      </c>
      <c r="E581">
        <f t="shared" si="195"/>
        <v>2.2428948298707914</v>
      </c>
      <c r="F581">
        <f aca="true" t="shared" si="197" ref="F581:F596">B581+0.25*(($G$4*(B581+D581))-(($G$4/$G$3)*((B581*B581)+(D581*D581)))-($G$5*(B581*C581+D581*E581)))</f>
        <v>6.597633301847705</v>
      </c>
      <c r="G581">
        <f aca="true" t="shared" si="198" ref="G581:G596">C581+0.25*(($I$4*(C581+E581))-(($I$4/$I$3)*(C581*C581+E581*E581))-($I$5*(B581*C581+E581*D581)))</f>
        <v>2.2429052127831035</v>
      </c>
    </row>
    <row r="582" spans="1:7" ht="12.75">
      <c r="A582">
        <f t="shared" si="196"/>
        <v>283</v>
      </c>
      <c r="B582">
        <f t="shared" si="177"/>
        <v>6.597633301847705</v>
      </c>
      <c r="C582">
        <f t="shared" si="178"/>
        <v>2.2429052127831035</v>
      </c>
      <c r="D582">
        <f t="shared" si="194"/>
        <v>6.586526885392985</v>
      </c>
      <c r="E582">
        <f t="shared" si="195"/>
        <v>2.2472173091028136</v>
      </c>
      <c r="F582">
        <f t="shared" si="197"/>
        <v>6.5865019557662</v>
      </c>
      <c r="G582">
        <f t="shared" si="198"/>
        <v>2.247227756423939</v>
      </c>
    </row>
    <row r="583" spans="1:7" ht="12.75">
      <c r="A583">
        <f t="shared" si="196"/>
        <v>283.5</v>
      </c>
      <c r="B583">
        <f t="shared" si="177"/>
        <v>6.5865019557662</v>
      </c>
      <c r="C583">
        <f t="shared" si="178"/>
        <v>2.247227756423939</v>
      </c>
      <c r="D583">
        <f t="shared" si="194"/>
        <v>6.575345423903934</v>
      </c>
      <c r="E583">
        <f t="shared" si="195"/>
        <v>2.2515607873888976</v>
      </c>
      <c r="F583">
        <f t="shared" si="197"/>
        <v>6.575320359881323</v>
      </c>
      <c r="G583">
        <f t="shared" si="198"/>
        <v>2.2515712995556885</v>
      </c>
    </row>
    <row r="584" spans="1:7" ht="12.75">
      <c r="A584">
        <f t="shared" si="196"/>
        <v>284</v>
      </c>
      <c r="B584">
        <f t="shared" si="177"/>
        <v>6.575320359881323</v>
      </c>
      <c r="C584">
        <f t="shared" si="178"/>
        <v>2.2515712995556885</v>
      </c>
      <c r="D584">
        <f t="shared" si="194"/>
        <v>6.5641134416120535</v>
      </c>
      <c r="E584">
        <f t="shared" si="195"/>
        <v>2.255925395093411</v>
      </c>
      <c r="F584">
        <f t="shared" si="197"/>
        <v>6.564088242565544</v>
      </c>
      <c r="G584">
        <f t="shared" si="198"/>
        <v>2.2559359725449606</v>
      </c>
    </row>
    <row r="585" spans="1:7" ht="12.75">
      <c r="A585">
        <f t="shared" si="196"/>
        <v>284.5</v>
      </c>
      <c r="B585">
        <f t="shared" si="177"/>
        <v>6.564088242565544</v>
      </c>
      <c r="C585">
        <f t="shared" si="178"/>
        <v>2.2559359725449606</v>
      </c>
      <c r="D585">
        <f t="shared" si="194"/>
        <v>6.552830665612646</v>
      </c>
      <c r="E585">
        <f t="shared" si="195"/>
        <v>2.2603112634617273</v>
      </c>
      <c r="F585">
        <f t="shared" si="197"/>
        <v>6.552805330916463</v>
      </c>
      <c r="G585">
        <f t="shared" si="198"/>
        <v>2.2603219066393523</v>
      </c>
    </row>
    <row r="586" spans="1:7" ht="12.75">
      <c r="A586">
        <f t="shared" si="196"/>
        <v>285</v>
      </c>
      <c r="B586">
        <f t="shared" si="177"/>
        <v>6.552805330916463</v>
      </c>
      <c r="C586">
        <f t="shared" si="178"/>
        <v>2.2603219066393523</v>
      </c>
      <c r="D586">
        <f t="shared" si="194"/>
        <v>6.541496821730546</v>
      </c>
      <c r="E586">
        <f t="shared" si="195"/>
        <v>2.264718524624626</v>
      </c>
      <c r="F586">
        <f t="shared" si="197"/>
        <v>6.5414713507614</v>
      </c>
      <c r="G586">
        <f t="shared" si="198"/>
        <v>2.264729233971847</v>
      </c>
    </row>
    <row r="587" spans="1:7" ht="12.75">
      <c r="A587">
        <f t="shared" si="196"/>
        <v>285.5</v>
      </c>
      <c r="B587">
        <f t="shared" si="177"/>
        <v>6.5414713507614</v>
      </c>
      <c r="C587">
        <f t="shared" si="178"/>
        <v>2.264729233971847</v>
      </c>
      <c r="D587">
        <f t="shared" si="194"/>
        <v>6.530111634525076</v>
      </c>
      <c r="E587">
        <f t="shared" si="195"/>
        <v>2.2691473116026506</v>
      </c>
      <c r="F587">
        <f t="shared" si="197"/>
        <v>6.530086026662346</v>
      </c>
      <c r="G587">
        <f t="shared" si="198"/>
        <v>2.269158087565169</v>
      </c>
    </row>
    <row r="588" spans="1:7" ht="12.75">
      <c r="A588">
        <f t="shared" si="196"/>
        <v>286</v>
      </c>
      <c r="B588">
        <f t="shared" si="177"/>
        <v>6.530086026662346</v>
      </c>
      <c r="C588">
        <f t="shared" si="178"/>
        <v>2.269158087565169</v>
      </c>
      <c r="D588">
        <f t="shared" si="194"/>
        <v>6.518674827295374</v>
      </c>
      <c r="E588">
        <f t="shared" si="195"/>
        <v>2.27359775831042</v>
      </c>
      <c r="F588">
        <f t="shared" si="197"/>
        <v>6.518649081921303</v>
      </c>
      <c r="G588">
        <f t="shared" si="198"/>
        <v>2.2736086013360994</v>
      </c>
    </row>
    <row r="589" spans="1:7" ht="12.75">
      <c r="A589">
        <f t="shared" si="196"/>
        <v>286.5</v>
      </c>
      <c r="B589">
        <f t="shared" si="177"/>
        <v>6.518649081921303</v>
      </c>
      <c r="C589">
        <f t="shared" si="178"/>
        <v>2.2736086013360994</v>
      </c>
      <c r="D589">
        <f t="shared" si="194"/>
        <v>6.507186122086116</v>
      </c>
      <c r="E589">
        <f t="shared" si="195"/>
        <v>2.2780699995608984</v>
      </c>
      <c r="F589">
        <f t="shared" si="197"/>
        <v>6.507160238586012</v>
      </c>
      <c r="G589">
        <f t="shared" si="198"/>
        <v>2.2780809100997397</v>
      </c>
    </row>
    <row r="590" spans="1:7" ht="12.75">
      <c r="A590">
        <f t="shared" si="196"/>
        <v>287</v>
      </c>
      <c r="B590">
        <f t="shared" si="177"/>
        <v>6.507160238586012</v>
      </c>
      <c r="C590">
        <f t="shared" si="178"/>
        <v>2.2780809100997397</v>
      </c>
      <c r="D590">
        <f t="shared" si="194"/>
        <v>6.495645239693641</v>
      </c>
      <c r="E590">
        <f t="shared" si="195"/>
        <v>2.2825641710696125</v>
      </c>
      <c r="F590">
        <f t="shared" si="197"/>
        <v>6.495619217456076</v>
      </c>
      <c r="G590">
        <f t="shared" si="198"/>
        <v>2.282575149573728</v>
      </c>
    </row>
    <row r="591" spans="1:7" ht="12.75">
      <c r="A591">
        <f t="shared" si="196"/>
        <v>287.5</v>
      </c>
      <c r="B591">
        <f t="shared" si="177"/>
        <v>6.495619217456076</v>
      </c>
      <c r="C591">
        <f t="shared" si="178"/>
        <v>2.282575149573728</v>
      </c>
      <c r="D591">
        <f t="shared" si="194"/>
        <v>6.4840518996724805</v>
      </c>
      <c r="E591">
        <f t="shared" si="195"/>
        <v>2.287080409458816</v>
      </c>
      <c r="F591">
        <f t="shared" si="197"/>
        <v>6.484025738089506</v>
      </c>
      <c r="G591">
        <f t="shared" si="198"/>
        <v>2.2870914563824045</v>
      </c>
    </row>
    <row r="592" spans="1:7" ht="12.75">
      <c r="A592">
        <f t="shared" si="196"/>
        <v>288</v>
      </c>
      <c r="B592">
        <f t="shared" si="177"/>
        <v>6.484025738089506</v>
      </c>
      <c r="C592">
        <f t="shared" si="178"/>
        <v>2.2870914563824045</v>
      </c>
      <c r="D592">
        <f t="shared" si="194"/>
        <v>6.4724058203423285</v>
      </c>
      <c r="E592">
        <f t="shared" si="195"/>
        <v>2.2916188522616014</v>
      </c>
      <c r="F592">
        <f t="shared" si="197"/>
        <v>6.472379518809688</v>
      </c>
      <c r="G592">
        <f t="shared" si="198"/>
        <v>2.2916299680609202</v>
      </c>
    </row>
    <row r="593" spans="1:7" ht="12.75">
      <c r="A593">
        <f t="shared" si="196"/>
        <v>288.5</v>
      </c>
      <c r="B593">
        <f aca="true" t="shared" si="199" ref="B593:B656">F592</f>
        <v>6.472379518809688</v>
      </c>
      <c r="C593">
        <f aca="true" t="shared" si="200" ref="C593:C656">G592</f>
        <v>2.2916299680609202</v>
      </c>
      <c r="D593">
        <f aca="true" t="shared" si="201" ref="D593:D608">B593+0.5*(($G$4*B593)-(($G$4/$G$3)*B593*B593)-($G$5*B593*C593))</f>
        <v>6.460706718795434</v>
      </c>
      <c r="E593">
        <f aca="true" t="shared" si="202" ref="E593:E608">C593+0.5*(($I$4*C593)-(($I$4/$I$3)*C593*C593)-($I$5*C593*B593))</f>
        <v>2.2961796379259525</v>
      </c>
      <c r="F593">
        <f t="shared" si="197"/>
        <v>6.460680276712788</v>
      </c>
      <c r="G593">
        <f t="shared" si="198"/>
        <v>2.2961908230592885</v>
      </c>
    </row>
    <row r="594" spans="1:7" ht="12.75">
      <c r="A594">
        <f t="shared" si="196"/>
        <v>289</v>
      </c>
      <c r="B594">
        <f t="shared" si="199"/>
        <v>6.460680276712788</v>
      </c>
      <c r="C594">
        <f t="shared" si="200"/>
        <v>2.2961908230592885</v>
      </c>
      <c r="D594">
        <f t="shared" si="201"/>
        <v>6.448954310904453</v>
      </c>
      <c r="E594">
        <f t="shared" si="202"/>
        <v>2.3007629058187367</v>
      </c>
      <c r="F594">
        <f t="shared" si="197"/>
        <v>6.448927727675605</v>
      </c>
      <c r="G594">
        <f t="shared" si="198"/>
        <v>2.300774160746376</v>
      </c>
    </row>
    <row r="595" spans="1:7" ht="12.75">
      <c r="A595">
        <f t="shared" si="196"/>
        <v>289.5</v>
      </c>
      <c r="B595">
        <f t="shared" si="199"/>
        <v>6.448927727675605</v>
      </c>
      <c r="C595">
        <f t="shared" si="200"/>
        <v>2.300774160746376</v>
      </c>
      <c r="D595">
        <f t="shared" si="201"/>
        <v>6.437148311330755</v>
      </c>
      <c r="E595">
        <f t="shared" si="202"/>
        <v>2.305368796229634</v>
      </c>
      <c r="F595">
        <f t="shared" si="197"/>
        <v>6.437121586363888</v>
      </c>
      <c r="G595">
        <f t="shared" si="198"/>
        <v>2.3053801214138288</v>
      </c>
    </row>
    <row r="596" spans="1:7" ht="12.75">
      <c r="A596">
        <f t="shared" si="196"/>
        <v>290</v>
      </c>
      <c r="B596">
        <f t="shared" si="199"/>
        <v>6.437121586363888</v>
      </c>
      <c r="C596">
        <f t="shared" si="200"/>
        <v>2.3053801214138288</v>
      </c>
      <c r="D596">
        <f t="shared" si="201"/>
        <v>6.4252884335332086</v>
      </c>
      <c r="E596">
        <f t="shared" si="202"/>
        <v>2.3099974503749965</v>
      </c>
      <c r="F596">
        <f t="shared" si="197"/>
        <v>6.425261566241128</v>
      </c>
      <c r="G596">
        <f t="shared" si="198"/>
        <v>2.310008846279934</v>
      </c>
    </row>
    <row r="597" spans="1:7" ht="12.75">
      <c r="A597">
        <f aca="true" t="shared" si="203" ref="A597:A612">A596+0.5</f>
        <v>290.5</v>
      </c>
      <c r="B597">
        <f t="shared" si="199"/>
        <v>6.425261566241128</v>
      </c>
      <c r="C597">
        <f t="shared" si="200"/>
        <v>2.310008846279934</v>
      </c>
      <c r="D597">
        <f t="shared" si="201"/>
        <v>6.413374389777458</v>
      </c>
      <c r="E597">
        <f t="shared" si="202"/>
        <v>2.3146490104016424</v>
      </c>
      <c r="F597">
        <f aca="true" t="shared" si="204" ref="F597:F612">B597+0.25*(($G$4*(B597+D597))-(($G$4/$G$3)*((B597*B597)+(D597*D597)))-($G$5*(B597*C597+D597*E597)))</f>
        <v>6.413347379577834</v>
      </c>
      <c r="G597">
        <f aca="true" t="shared" si="205" ref="G597:G612">C597+0.25*(($I$4*(C597+E597))-(($I$4/$I$3)*(C597*C597+E597*E597))-($I$5*(B597*C597+E597*D597)))</f>
        <v>2.314660477493407</v>
      </c>
    </row>
    <row r="598" spans="1:7" ht="12.75">
      <c r="A598">
        <f t="shared" si="203"/>
        <v>291</v>
      </c>
      <c r="B598">
        <f t="shared" si="199"/>
        <v>6.413347379577834</v>
      </c>
      <c r="C598">
        <f t="shared" si="200"/>
        <v>2.314660477493407</v>
      </c>
      <c r="D598">
        <f t="shared" si="201"/>
        <v>6.401405891145694</v>
      </c>
      <c r="E598">
        <f t="shared" si="202"/>
        <v>2.31932361939057</v>
      </c>
      <c r="F598">
        <f t="shared" si="204"/>
        <v>6.401378737461322</v>
      </c>
      <c r="G598">
        <f t="shared" si="205"/>
        <v>2.319335158137107</v>
      </c>
    </row>
    <row r="599" spans="1:7" ht="12.75">
      <c r="A599">
        <f t="shared" si="203"/>
        <v>291.5</v>
      </c>
      <c r="B599">
        <f t="shared" si="199"/>
        <v>6.401378737461322</v>
      </c>
      <c r="C599">
        <f t="shared" si="200"/>
        <v>2.319335158137107</v>
      </c>
      <c r="D599">
        <f t="shared" si="201"/>
        <v>6.389382647546943</v>
      </c>
      <c r="E599">
        <f t="shared" si="202"/>
        <v>2.3240214213606</v>
      </c>
      <c r="F599">
        <f t="shared" si="204"/>
        <v>6.389355349806003</v>
      </c>
      <c r="G599">
        <f t="shared" si="205"/>
        <v>2.3240330322316765</v>
      </c>
    </row>
    <row r="600" spans="1:7" ht="12.75">
      <c r="A600">
        <f t="shared" si="203"/>
        <v>292</v>
      </c>
      <c r="B600">
        <f t="shared" si="199"/>
        <v>6.389355349806003</v>
      </c>
      <c r="C600">
        <f t="shared" si="200"/>
        <v>2.3240330322316765</v>
      </c>
      <c r="D600">
        <f t="shared" si="201"/>
        <v>6.377304367727891</v>
      </c>
      <c r="E600">
        <f t="shared" si="202"/>
        <v>2.3287425612719312</v>
      </c>
      <c r="F600">
        <f t="shared" si="204"/>
        <v>6.377276925364218</v>
      </c>
      <c r="G600">
        <f t="shared" si="205"/>
        <v>2.3287542447390974</v>
      </c>
    </row>
    <row r="601" spans="1:7" ht="12.75">
      <c r="A601">
        <f t="shared" si="203"/>
        <v>292.5</v>
      </c>
      <c r="B601">
        <f t="shared" si="199"/>
        <v>6.377276925364218</v>
      </c>
      <c r="C601">
        <f t="shared" si="200"/>
        <v>2.3287542447390974</v>
      </c>
      <c r="D601">
        <f t="shared" si="201"/>
        <v>6.365170759284247</v>
      </c>
      <c r="E601">
        <f t="shared" si="202"/>
        <v>2.3334871850296204</v>
      </c>
      <c r="F601">
        <f t="shared" si="204"/>
        <v>6.365143171737606</v>
      </c>
      <c r="G601">
        <f t="shared" si="205"/>
        <v>2.3334989415661647</v>
      </c>
    </row>
    <row r="602" spans="1:7" ht="12.75">
      <c r="A602">
        <f t="shared" si="203"/>
        <v>293</v>
      </c>
      <c r="B602">
        <f t="shared" si="199"/>
        <v>6.365143171737606</v>
      </c>
      <c r="C602">
        <f t="shared" si="200"/>
        <v>2.3334989415661647</v>
      </c>
      <c r="D602">
        <f t="shared" si="201"/>
        <v>6.352981528672664</v>
      </c>
      <c r="E602">
        <f t="shared" si="202"/>
        <v>2.3382554394869643</v>
      </c>
      <c r="F602">
        <f t="shared" si="204"/>
        <v>6.352953795389032</v>
      </c>
      <c r="G602">
        <f t="shared" si="205"/>
        <v>2.3382672695678695</v>
      </c>
    </row>
    <row r="603" spans="1:7" ht="12.75">
      <c r="A603">
        <f t="shared" si="203"/>
        <v>293.5</v>
      </c>
      <c r="B603">
        <f t="shared" si="199"/>
        <v>6.352953795389032</v>
      </c>
      <c r="C603">
        <f t="shared" si="200"/>
        <v>2.3382672695678695</v>
      </c>
      <c r="D603">
        <f t="shared" si="201"/>
        <v>6.340736381223234</v>
      </c>
      <c r="E603">
        <f t="shared" si="202"/>
        <v>2.343047472448794</v>
      </c>
      <c r="F603">
        <f t="shared" si="204"/>
        <v>6.340708501655098</v>
      </c>
      <c r="G603">
        <f t="shared" si="205"/>
        <v>2.343059376550693</v>
      </c>
    </row>
    <row r="604" spans="1:7" ht="12.75">
      <c r="A604">
        <f t="shared" si="203"/>
        <v>294</v>
      </c>
      <c r="B604">
        <f t="shared" si="199"/>
        <v>6.340708501655098</v>
      </c>
      <c r="C604">
        <f t="shared" si="200"/>
        <v>2.343059376550693</v>
      </c>
      <c r="D604">
        <f t="shared" si="201"/>
        <v>6.328435021152584</v>
      </c>
      <c r="E604">
        <f t="shared" si="202"/>
        <v>2.347863432674676</v>
      </c>
      <c r="F604">
        <f t="shared" si="204"/>
        <v>6.328406994759233</v>
      </c>
      <c r="G604">
        <f t="shared" si="205"/>
        <v>2.3478754112758016</v>
      </c>
    </row>
    <row r="605" spans="1:7" ht="12.75">
      <c r="A605">
        <f t="shared" si="203"/>
        <v>294.5</v>
      </c>
      <c r="B605">
        <f t="shared" si="199"/>
        <v>6.328406994759233</v>
      </c>
      <c r="C605">
        <f t="shared" si="200"/>
        <v>2.3478754112758016</v>
      </c>
      <c r="D605">
        <f t="shared" si="201"/>
        <v>6.316077151577561</v>
      </c>
      <c r="E605">
        <f t="shared" si="202"/>
        <v>2.3527034698820066</v>
      </c>
      <c r="F605">
        <f t="shared" si="204"/>
        <v>6.316048977825398</v>
      </c>
      <c r="G605">
        <f t="shared" si="205"/>
        <v>2.3527155234621415</v>
      </c>
    </row>
    <row r="606" spans="1:7" ht="12.75">
      <c r="A606">
        <f t="shared" si="203"/>
        <v>295</v>
      </c>
      <c r="B606">
        <f t="shared" si="199"/>
        <v>6.316048977825398</v>
      </c>
      <c r="C606">
        <f t="shared" si="200"/>
        <v>2.3527155234621415</v>
      </c>
      <c r="D606">
        <f t="shared" si="201"/>
        <v>6.303662474529549</v>
      </c>
      <c r="E606">
        <f t="shared" si="202"/>
        <v>2.357567734749006</v>
      </c>
      <c r="F606">
        <f t="shared" si="204"/>
        <v>6.303634152892403</v>
      </c>
      <c r="G606">
        <f t="shared" si="205"/>
        <v>2.3575798637894305</v>
      </c>
    </row>
    <row r="607" spans="1:7" ht="12.75">
      <c r="A607">
        <f t="shared" si="203"/>
        <v>295.5</v>
      </c>
      <c r="B607">
        <f t="shared" si="199"/>
        <v>6.303634152892403</v>
      </c>
      <c r="C607">
        <f t="shared" si="200"/>
        <v>2.3575798637894305</v>
      </c>
      <c r="D607">
        <f t="shared" si="201"/>
        <v>6.291190690969422</v>
      </c>
      <c r="E607">
        <f t="shared" si="202"/>
        <v>2.362456378917602</v>
      </c>
      <c r="F607">
        <f t="shared" si="204"/>
        <v>6.291162220928878</v>
      </c>
      <c r="G607">
        <f t="shared" si="205"/>
        <v>2.3624685839010393</v>
      </c>
    </row>
    <row r="608" spans="1:7" ht="12.75">
      <c r="A608">
        <f t="shared" si="203"/>
        <v>296</v>
      </c>
      <c r="B608">
        <f t="shared" si="199"/>
        <v>6.291162220928878</v>
      </c>
      <c r="C608">
        <f t="shared" si="200"/>
        <v>2.3624685839010393</v>
      </c>
      <c r="D608">
        <f t="shared" si="201"/>
        <v>6.278661500803157</v>
      </c>
      <c r="E608">
        <f t="shared" si="202"/>
        <v>2.3673695549962</v>
      </c>
      <c r="F608">
        <f t="shared" si="204"/>
        <v>6.27863288184888</v>
      </c>
      <c r="G608">
        <f t="shared" si="205"/>
        <v>2.3673818364067594</v>
      </c>
    </row>
    <row r="609" spans="1:7" ht="12.75">
      <c r="A609">
        <f t="shared" si="203"/>
        <v>296.5</v>
      </c>
      <c r="B609">
        <f t="shared" si="199"/>
        <v>6.27863288184888</v>
      </c>
      <c r="C609">
        <f t="shared" si="200"/>
        <v>2.3673818364067594</v>
      </c>
      <c r="D609">
        <f aca="true" t="shared" si="206" ref="D609:D624">B609+0.5*(($G$4*B609)-(($G$4/$G$3)*B609*B609)-($G$5*B609*C609))</f>
        <v>6.26607460289811</v>
      </c>
      <c r="E609">
        <f aca="true" t="shared" si="207" ref="E609:E624">C609+0.5*(($I$4*C609)-(($I$4/$I$3)*C609*C609)-($I$5*C609*B609))</f>
        <v>2.3723074165623363</v>
      </c>
      <c r="F609">
        <f t="shared" si="204"/>
        <v>6.266045834528194</v>
      </c>
      <c r="G609">
        <f t="shared" si="205"/>
        <v>2.3723197748854523</v>
      </c>
    </row>
    <row r="610" spans="1:7" ht="12.75">
      <c r="A610">
        <f t="shared" si="203"/>
        <v>297</v>
      </c>
      <c r="B610">
        <f t="shared" si="199"/>
        <v>6.266045834528194</v>
      </c>
      <c r="C610">
        <f t="shared" si="200"/>
        <v>2.3723197748854523</v>
      </c>
      <c r="D610">
        <f t="shared" si="206"/>
        <v>6.253429695099994</v>
      </c>
      <c r="E610">
        <f t="shared" si="207"/>
        <v>2.3772701181652045</v>
      </c>
      <c r="F610">
        <f t="shared" si="204"/>
        <v>6.25340077682131</v>
      </c>
      <c r="G610">
        <f t="shared" si="205"/>
        <v>2.3772825538875773</v>
      </c>
    </row>
    <row r="611" spans="1:7" ht="12.75">
      <c r="A611">
        <f t="shared" si="203"/>
        <v>297.5</v>
      </c>
      <c r="B611">
        <f t="shared" si="199"/>
        <v>6.25340077682131</v>
      </c>
      <c r="C611">
        <f t="shared" si="200"/>
        <v>2.3772825538875773</v>
      </c>
      <c r="D611">
        <f t="shared" si="206"/>
        <v>6.240726474250561</v>
      </c>
      <c r="E611">
        <f t="shared" si="207"/>
        <v>2.382257815328059</v>
      </c>
      <c r="F611">
        <f t="shared" si="204"/>
        <v>6.240697405579113</v>
      </c>
      <c r="G611">
        <f t="shared" si="205"/>
        <v>2.382270328937589</v>
      </c>
    </row>
    <row r="612" spans="1:7" ht="12.75">
      <c r="A612">
        <f t="shared" si="203"/>
        <v>298</v>
      </c>
      <c r="B612">
        <f t="shared" si="199"/>
        <v>6.240697405579113</v>
      </c>
      <c r="C612">
        <f t="shared" si="200"/>
        <v>2.382270328937589</v>
      </c>
      <c r="D612">
        <f t="shared" si="206"/>
        <v>6.22796463620601</v>
      </c>
      <c r="E612">
        <f t="shared" si="207"/>
        <v>2.387270664550482</v>
      </c>
      <c r="F612">
        <f t="shared" si="204"/>
        <v>6.227935416667309</v>
      </c>
      <c r="G612">
        <f t="shared" si="205"/>
        <v>2.3872832565362043</v>
      </c>
    </row>
    <row r="613" spans="1:7" ht="12.75">
      <c r="A613">
        <f aca="true" t="shared" si="208" ref="A613:A628">A612+0.5</f>
        <v>298.5</v>
      </c>
      <c r="B613">
        <f t="shared" si="199"/>
        <v>6.227935416667309</v>
      </c>
      <c r="C613">
        <f t="shared" si="200"/>
        <v>2.3872832565362043</v>
      </c>
      <c r="D613">
        <f t="shared" si="206"/>
        <v>6.215143875856143</v>
      </c>
      <c r="E613">
        <f t="shared" si="207"/>
        <v>2.3923088233105156</v>
      </c>
      <c r="F613">
        <f aca="true" t="shared" si="209" ref="F613:F628">B613+0.25*(($G$4*(B613+D613))-(($G$4/$G$3)*((B613*B613)+(D613*D613)))-($G$5*(B613*C613+D613*E613)))</f>
        <v>6.215114504985585</v>
      </c>
      <c r="G613">
        <f aca="true" t="shared" si="210" ref="G613:G628">C613+0.25*(($I$4*(C613+E613))-(($I$4/$I$3)*(C613*C613+E613*E613))-($I$5*(B613*C613+E613*D613)))</f>
        <v>2.3923214941625295</v>
      </c>
    </row>
    <row r="614" spans="1:7" ht="12.75">
      <c r="A614">
        <f t="shared" si="208"/>
        <v>299</v>
      </c>
      <c r="B614">
        <f t="shared" si="199"/>
        <v>6.215114504985585</v>
      </c>
      <c r="C614">
        <f t="shared" si="200"/>
        <v>2.3923214941625295</v>
      </c>
      <c r="D614">
        <f t="shared" si="206"/>
        <v>6.202263887144294</v>
      </c>
      <c r="E614">
        <f t="shared" si="207"/>
        <v>2.3973724500666465</v>
      </c>
      <c r="F614">
        <f t="shared" si="209"/>
        <v>6.202234364487546</v>
      </c>
      <c r="G614">
        <f t="shared" si="210"/>
        <v>2.3973852002760427</v>
      </c>
    </row>
    <row r="615" spans="1:7" ht="12.75">
      <c r="A615">
        <f t="shared" si="208"/>
        <v>299.5</v>
      </c>
      <c r="B615">
        <f t="shared" si="199"/>
        <v>6.202234364487546</v>
      </c>
      <c r="C615">
        <f t="shared" si="200"/>
        <v>2.3973852002760427</v>
      </c>
      <c r="D615">
        <f t="shared" si="206"/>
        <v>6.189324363088035</v>
      </c>
      <c r="E615">
        <f t="shared" si="207"/>
        <v>2.4024617042596423</v>
      </c>
      <c r="F615">
        <f t="shared" si="209"/>
        <v>6.189294688201434</v>
      </c>
      <c r="G615">
        <f t="shared" si="210"/>
        <v>2.402474534318431</v>
      </c>
    </row>
    <row r="616" spans="1:7" ht="12.75">
      <c r="A616">
        <f t="shared" si="208"/>
        <v>300</v>
      </c>
      <c r="B616">
        <f t="shared" si="199"/>
        <v>6.189294688201434</v>
      </c>
      <c r="C616">
        <f t="shared" si="200"/>
        <v>2.402474534318431</v>
      </c>
      <c r="D616">
        <f t="shared" si="206"/>
        <v>6.176324995800694</v>
      </c>
      <c r="E616">
        <f t="shared" si="207"/>
        <v>2.4075767463142386</v>
      </c>
      <c r="F616">
        <f t="shared" si="209"/>
        <v>6.176295168251655</v>
      </c>
      <c r="G616">
        <f t="shared" si="210"/>
        <v>2.4075896567152686</v>
      </c>
    </row>
    <row r="617" spans="1:7" ht="12.75">
      <c r="A617">
        <f t="shared" si="208"/>
        <v>300.5</v>
      </c>
      <c r="B617">
        <f t="shared" si="199"/>
        <v>6.176295168251655</v>
      </c>
      <c r="C617">
        <f t="shared" si="200"/>
        <v>2.4075896567152686</v>
      </c>
      <c r="D617">
        <f t="shared" si="206"/>
        <v>6.1632654765136925</v>
      </c>
      <c r="E617">
        <f t="shared" si="207"/>
        <v>2.4127177376406563</v>
      </c>
      <c r="F617">
        <f t="shared" si="209"/>
        <v>6.163235495881134</v>
      </c>
      <c r="G617">
        <f t="shared" si="210"/>
        <v>2.412730728877537</v>
      </c>
    </row>
    <row r="618" spans="1:7" ht="12.75">
      <c r="A618">
        <f t="shared" si="208"/>
        <v>301</v>
      </c>
      <c r="B618">
        <f t="shared" si="199"/>
        <v>6.163235495881134</v>
      </c>
      <c r="C618">
        <f t="shared" si="200"/>
        <v>2.412730728877537</v>
      </c>
      <c r="D618">
        <f t="shared" si="206"/>
        <v>6.150145495599752</v>
      </c>
      <c r="E618">
        <f t="shared" si="207"/>
        <v>2.417884840635962</v>
      </c>
      <c r="F618">
        <f t="shared" si="209"/>
        <v>6.1501153614745165</v>
      </c>
      <c r="G618">
        <f t="shared" si="210"/>
        <v>2.4178979132029785</v>
      </c>
    </row>
    <row r="619" spans="1:7" ht="12.75">
      <c r="A619">
        <f t="shared" si="208"/>
        <v>301.5</v>
      </c>
      <c r="B619">
        <f t="shared" si="199"/>
        <v>6.1501153614745165</v>
      </c>
      <c r="C619">
        <f t="shared" si="200"/>
        <v>2.4178979132029785</v>
      </c>
      <c r="D619">
        <f t="shared" si="206"/>
        <v>6.136964742596944</v>
      </c>
      <c r="E619">
        <f t="shared" si="207"/>
        <v>2.4230782186852493</v>
      </c>
      <c r="F619">
        <f t="shared" si="209"/>
        <v>6.136934454582247</v>
      </c>
      <c r="G619">
        <f t="shared" si="210"/>
        <v>2.423091373077276</v>
      </c>
    </row>
    <row r="620" spans="1:7" ht="12.75">
      <c r="A620">
        <f t="shared" si="208"/>
        <v>302</v>
      </c>
      <c r="B620">
        <f t="shared" si="199"/>
        <v>6.136934454582247</v>
      </c>
      <c r="C620">
        <f t="shared" si="200"/>
        <v>2.423091373077276</v>
      </c>
      <c r="D620">
        <f t="shared" si="206"/>
        <v>6.123722906233654</v>
      </c>
      <c r="E620">
        <f t="shared" si="207"/>
        <v>2.4282980361626434</v>
      </c>
      <c r="F620">
        <f t="shared" si="209"/>
        <v>6.123692463945532</v>
      </c>
      <c r="G620">
        <f t="shared" si="210"/>
        <v>2.4283112728750544</v>
      </c>
    </row>
    <row r="621" spans="1:7" ht="12.75">
      <c r="A621">
        <f t="shared" si="208"/>
        <v>302.5</v>
      </c>
      <c r="B621">
        <f t="shared" si="199"/>
        <v>6.123692463945532</v>
      </c>
      <c r="C621">
        <f t="shared" si="200"/>
        <v>2.4283112728750544</v>
      </c>
      <c r="D621">
        <f t="shared" si="206"/>
        <v>6.110419674454455</v>
      </c>
      <c r="E621">
        <f t="shared" si="207"/>
        <v>2.4335444584321193</v>
      </c>
      <c r="F621">
        <f t="shared" si="209"/>
        <v>6.110389077522229</v>
      </c>
      <c r="G621">
        <f t="shared" si="210"/>
        <v>2.4335577779606963</v>
      </c>
    </row>
    <row r="622" spans="1:7" ht="12.75">
      <c r="A622">
        <f t="shared" si="208"/>
        <v>303</v>
      </c>
      <c r="B622">
        <f t="shared" si="199"/>
        <v>6.110389077522229</v>
      </c>
      <c r="C622">
        <f t="shared" si="200"/>
        <v>2.4335577779606963</v>
      </c>
      <c r="D622">
        <f t="shared" si="206"/>
        <v>6.097054734446911</v>
      </c>
      <c r="E622">
        <f t="shared" si="207"/>
        <v>2.438817651848132</v>
      </c>
      <c r="F622">
        <f t="shared" si="209"/>
        <v>6.097023982513665</v>
      </c>
      <c r="G622">
        <f t="shared" si="210"/>
        <v>2.4388310546889653</v>
      </c>
    </row>
    <row r="623" spans="1:7" ht="12.75">
      <c r="A623">
        <f t="shared" si="208"/>
        <v>303.5</v>
      </c>
      <c r="B623">
        <f t="shared" si="199"/>
        <v>6.097023982513665</v>
      </c>
      <c r="C623">
        <f t="shared" si="200"/>
        <v>2.4388310546889653</v>
      </c>
      <c r="D623">
        <f t="shared" si="206"/>
        <v>6.083627772669359</v>
      </c>
      <c r="E623">
        <f t="shared" si="207"/>
        <v>2.4441177837560404</v>
      </c>
      <c r="F623">
        <f t="shared" si="209"/>
        <v>6.083596865392424</v>
      </c>
      <c r="G623">
        <f t="shared" si="210"/>
        <v>2.4441312704054323</v>
      </c>
    </row>
    <row r="624" spans="1:7" ht="12.75">
      <c r="A624">
        <f t="shared" si="208"/>
        <v>304</v>
      </c>
      <c r="B624">
        <f t="shared" si="199"/>
        <v>6.083596865392424</v>
      </c>
      <c r="C624">
        <f t="shared" si="200"/>
        <v>2.4441312704054323</v>
      </c>
      <c r="D624">
        <f t="shared" si="206"/>
        <v>6.070138474879663</v>
      </c>
      <c r="E624">
        <f t="shared" si="207"/>
        <v>2.449445022492333</v>
      </c>
      <c r="F624">
        <f t="shared" si="209"/>
        <v>6.070107411931121</v>
      </c>
      <c r="G624">
        <f t="shared" si="210"/>
        <v>2.4494585934466917</v>
      </c>
    </row>
    <row r="625" spans="1:7" ht="12.75">
      <c r="A625">
        <f t="shared" si="208"/>
        <v>304.5</v>
      </c>
      <c r="B625">
        <f t="shared" si="199"/>
        <v>6.070107411931121</v>
      </c>
      <c r="C625">
        <f t="shared" si="200"/>
        <v>2.4494585934466917</v>
      </c>
      <c r="D625">
        <f aca="true" t="shared" si="211" ref="D625:D640">B625+0.5*(($G$4*B625)-(($G$4/$G$3)*B625*B625)-($G$5*B625*C625))</f>
        <v>6.056586526164994</v>
      </c>
      <c r="E625">
        <f aca="true" t="shared" si="212" ref="E625:E640">C625+0.5*(($I$4*C625)-(($I$4/$I$3)*C625*C625)-($I$5*C625*B625))</f>
        <v>2.4547995373846345</v>
      </c>
      <c r="F625">
        <f t="shared" si="209"/>
        <v>6.056555307232185</v>
      </c>
      <c r="G625">
        <f t="shared" si="210"/>
        <v>2.4548131931403687</v>
      </c>
    </row>
    <row r="626" spans="1:7" ht="12.75">
      <c r="A626">
        <f t="shared" si="208"/>
        <v>305</v>
      </c>
      <c r="B626">
        <f t="shared" si="199"/>
        <v>6.056555307232185</v>
      </c>
      <c r="C626">
        <f t="shared" si="200"/>
        <v>2.4548131931403687</v>
      </c>
      <c r="D626">
        <f t="shared" si="211"/>
        <v>6.042971610972631</v>
      </c>
      <c r="E626">
        <f t="shared" si="212"/>
        <v>2.4601814987514947</v>
      </c>
      <c r="F626">
        <f t="shared" si="209"/>
        <v>6.0429402357586826</v>
      </c>
      <c r="G626">
        <f t="shared" si="210"/>
        <v>2.460195239804903</v>
      </c>
    </row>
    <row r="627" spans="1:7" ht="12.75">
      <c r="A627">
        <f t="shared" si="208"/>
        <v>305.5</v>
      </c>
      <c r="B627">
        <f t="shared" si="199"/>
        <v>6.0429402357586826</v>
      </c>
      <c r="C627">
        <f t="shared" si="200"/>
        <v>2.460195239804903</v>
      </c>
      <c r="D627">
        <f t="shared" si="211"/>
        <v>6.0292934131418425</v>
      </c>
      <c r="E627">
        <f t="shared" si="212"/>
        <v>2.46559107790195</v>
      </c>
      <c r="F627">
        <f t="shared" si="209"/>
        <v>6.029261881366202</v>
      </c>
      <c r="G627">
        <f t="shared" si="210"/>
        <v>2.4656049047491058</v>
      </c>
    </row>
    <row r="628" spans="1:7" ht="12.75">
      <c r="A628">
        <f t="shared" si="208"/>
        <v>306</v>
      </c>
      <c r="B628">
        <f t="shared" si="199"/>
        <v>6.029261881366202</v>
      </c>
      <c r="C628">
        <f t="shared" si="200"/>
        <v>2.4656049047491058</v>
      </c>
      <c r="D628">
        <f t="shared" si="211"/>
        <v>6.015551615936839</v>
      </c>
      <c r="E628">
        <f t="shared" si="212"/>
        <v>2.471028447134846</v>
      </c>
      <c r="F628">
        <f t="shared" si="209"/>
        <v>6.015519927335831</v>
      </c>
      <c r="G628">
        <f t="shared" si="210"/>
        <v>2.471042360271478</v>
      </c>
    </row>
    <row r="629" spans="1:7" ht="12.75">
      <c r="A629">
        <f aca="true" t="shared" si="213" ref="A629:A644">A628+0.5</f>
        <v>306.5</v>
      </c>
      <c r="B629">
        <f t="shared" si="199"/>
        <v>6.015519927335831</v>
      </c>
      <c r="C629">
        <f t="shared" si="200"/>
        <v>2.471042360271478</v>
      </c>
      <c r="D629">
        <f t="shared" si="211"/>
        <v>6.001745902080858</v>
      </c>
      <c r="E629">
        <f t="shared" si="212"/>
        <v>2.476493779737917</v>
      </c>
      <c r="F629">
        <f aca="true" t="shared" si="214" ref="F629:F644">B629+0.25*(($G$4*(B629+D629))-(($G$4/$G$3)*((B629*B629)+(D629*D629)))-($G$5*(B629*C629+D629*E629)))</f>
        <v>6.001714056408246</v>
      </c>
      <c r="G629">
        <f aca="true" t="shared" si="215" ref="G629:G644">C629+0.25*(($I$4*(C629+E629))-(($I$4/$I$3)*(C629*C629+E629*E629))-($I$5*(B629*C629+E629*D629)))</f>
        <v>2.4765077796592894</v>
      </c>
    </row>
    <row r="630" spans="1:7" ht="12.75">
      <c r="A630">
        <f t="shared" si="213"/>
        <v>307</v>
      </c>
      <c r="B630">
        <f t="shared" si="199"/>
        <v>6.001714056408246</v>
      </c>
      <c r="C630">
        <f t="shared" si="200"/>
        <v>2.4765077796592894</v>
      </c>
      <c r="D630">
        <f t="shared" si="211"/>
        <v>5.9878759537913835</v>
      </c>
      <c r="E630">
        <f t="shared" si="212"/>
        <v>2.4819872499866147</v>
      </c>
      <c r="F630">
        <f t="shared" si="214"/>
        <v>5.987843950818949</v>
      </c>
      <c r="G630">
        <f t="shared" si="215"/>
        <v>2.482001337187398</v>
      </c>
    </row>
    <row r="631" spans="1:7" ht="12.75">
      <c r="A631">
        <f t="shared" si="213"/>
        <v>307.5</v>
      </c>
      <c r="B631">
        <f t="shared" si="199"/>
        <v>5.987843950818949</v>
      </c>
      <c r="C631">
        <f t="shared" si="200"/>
        <v>2.482001337187398</v>
      </c>
      <c r="D631">
        <f t="shared" si="211"/>
        <v>5.9739414528165415</v>
      </c>
      <c r="E631">
        <f t="shared" si="212"/>
        <v>2.487509033142674</v>
      </c>
      <c r="F631">
        <f t="shared" si="214"/>
        <v>5.973909292334677</v>
      </c>
      <c r="G631">
        <f t="shared" si="215"/>
        <v>2.4875232081168153</v>
      </c>
    </row>
    <row r="632" spans="1:7" ht="12.75">
      <c r="A632">
        <f t="shared" si="213"/>
        <v>308</v>
      </c>
      <c r="B632">
        <f t="shared" si="199"/>
        <v>5.973909292334677</v>
      </c>
      <c r="C632">
        <f t="shared" si="200"/>
        <v>2.4875232081168153</v>
      </c>
      <c r="D632">
        <f t="shared" si="211"/>
        <v>5.959942080472695</v>
      </c>
      <c r="E632">
        <f t="shared" si="212"/>
        <v>2.493059305452411</v>
      </c>
      <c r="F632">
        <f t="shared" si="214"/>
        <v>5.9599097622910095</v>
      </c>
      <c r="G632">
        <f t="shared" si="215"/>
        <v>2.493073568692998</v>
      </c>
    </row>
    <row r="633" spans="1:7" ht="12.75">
      <c r="A633">
        <f t="shared" si="213"/>
        <v>308.5</v>
      </c>
      <c r="B633">
        <f t="shared" si="199"/>
        <v>5.9599097622910095</v>
      </c>
      <c r="C633">
        <f t="shared" si="200"/>
        <v>2.493073568692998</v>
      </c>
      <c r="D633">
        <f t="shared" si="211"/>
        <v>5.945877517683263</v>
      </c>
      <c r="E633">
        <f t="shared" si="212"/>
        <v>2.4986382441447392</v>
      </c>
      <c r="F633">
        <f t="shared" si="214"/>
        <v>5.94584504163121</v>
      </c>
      <c r="G633">
        <f t="shared" si="215"/>
        <v>2.4986525961438613</v>
      </c>
    </row>
    <row r="634" spans="1:7" ht="12.75">
      <c r="A634">
        <f t="shared" si="213"/>
        <v>309</v>
      </c>
      <c r="B634">
        <f t="shared" si="199"/>
        <v>5.94584504163121</v>
      </c>
      <c r="C634">
        <f t="shared" si="200"/>
        <v>2.4986525961438613</v>
      </c>
      <c r="D634">
        <f t="shared" si="211"/>
        <v>5.931747445018816</v>
      </c>
      <c r="E634">
        <f t="shared" si="212"/>
        <v>2.504246027428903</v>
      </c>
      <c r="F634">
        <f t="shared" si="214"/>
        <v>5.931714810946323</v>
      </c>
      <c r="G634">
        <f t="shared" si="215"/>
        <v>2.504260468677506</v>
      </c>
    </row>
    <row r="635" spans="1:7" ht="12.75">
      <c r="A635">
        <f t="shared" si="213"/>
        <v>309.5</v>
      </c>
      <c r="B635">
        <f t="shared" si="199"/>
        <v>5.931714810946323</v>
      </c>
      <c r="C635">
        <f t="shared" si="200"/>
        <v>2.504260468677506</v>
      </c>
      <c r="D635">
        <f t="shared" si="211"/>
        <v>5.917551542738443</v>
      </c>
      <c r="E635">
        <f t="shared" si="212"/>
        <v>2.5098828344919086</v>
      </c>
      <c r="F635">
        <f t="shared" si="214"/>
        <v>5.917518750516569</v>
      </c>
      <c r="G635">
        <f t="shared" si="215"/>
        <v>2.5098973654796475</v>
      </c>
    </row>
    <row r="636" spans="1:7" ht="12.75">
      <c r="A636">
        <f t="shared" si="213"/>
        <v>310</v>
      </c>
      <c r="B636">
        <f t="shared" si="199"/>
        <v>5.917518750516569</v>
      </c>
      <c r="C636">
        <f t="shared" si="200"/>
        <v>2.5098973654796475</v>
      </c>
      <c r="D636">
        <f t="shared" si="211"/>
        <v>5.903289490832453</v>
      </c>
      <c r="E636">
        <f t="shared" si="212"/>
        <v>2.5155488454956543</v>
      </c>
      <c r="F636">
        <f t="shared" si="214"/>
        <v>5.903256540354055</v>
      </c>
      <c r="G636">
        <f t="shared" si="215"/>
        <v>2.515563466710736</v>
      </c>
    </row>
    <row r="637" spans="1:7" ht="12.75">
      <c r="A637">
        <f t="shared" si="213"/>
        <v>310.5</v>
      </c>
      <c r="B637">
        <f t="shared" si="199"/>
        <v>5.903256540354055</v>
      </c>
      <c r="C637">
        <f t="shared" si="200"/>
        <v>2.515563466710736</v>
      </c>
      <c r="D637">
        <f t="shared" si="211"/>
        <v>5.888960969066422</v>
      </c>
      <c r="E637">
        <f t="shared" si="212"/>
        <v>2.521244241573736</v>
      </c>
      <c r="F637">
        <f t="shared" si="214"/>
        <v>5.88892786024684</v>
      </c>
      <c r="G637">
        <f t="shared" si="215"/>
        <v>2.521258953502764</v>
      </c>
    </row>
    <row r="638" spans="1:7" ht="12.75">
      <c r="A638">
        <f t="shared" si="213"/>
        <v>311</v>
      </c>
      <c r="B638">
        <f t="shared" si="199"/>
        <v>5.88892786024684</v>
      </c>
      <c r="C638">
        <f t="shared" si="200"/>
        <v>2.521258953502764</v>
      </c>
      <c r="D638">
        <f t="shared" si="211"/>
        <v>5.874565657026633</v>
      </c>
      <c r="E638">
        <f t="shared" si="212"/>
        <v>2.526969204827934</v>
      </c>
      <c r="F638">
        <f t="shared" si="214"/>
        <v>5.87453238980439</v>
      </c>
      <c r="G638">
        <f t="shared" si="215"/>
        <v>2.526984007955741</v>
      </c>
    </row>
    <row r="639" spans="1:7" ht="12.75">
      <c r="A639">
        <f t="shared" si="213"/>
        <v>311.5</v>
      </c>
      <c r="B639">
        <f t="shared" si="199"/>
        <v>5.87453238980439</v>
      </c>
      <c r="C639">
        <f t="shared" si="200"/>
        <v>2.526984007955741</v>
      </c>
      <c r="D639">
        <f t="shared" si="211"/>
        <v>5.86010323416693</v>
      </c>
      <c r="E639">
        <f t="shared" si="212"/>
        <v>2.532723918324356</v>
      </c>
      <c r="F639">
        <f t="shared" si="214"/>
        <v>5.860069808504449</v>
      </c>
      <c r="G639">
        <f t="shared" si="215"/>
        <v>2.5327388131338378</v>
      </c>
    </row>
    <row r="640" spans="1:7" ht="12.75">
      <c r="A640">
        <f t="shared" si="213"/>
        <v>312</v>
      </c>
      <c r="B640">
        <f t="shared" si="199"/>
        <v>5.860069808504449</v>
      </c>
      <c r="C640">
        <f t="shared" si="200"/>
        <v>2.5327388131338378</v>
      </c>
      <c r="D640">
        <f t="shared" si="211"/>
        <v>5.845573379857026</v>
      </c>
      <c r="E640">
        <f t="shared" si="212"/>
        <v>2.538508566089237</v>
      </c>
      <c r="F640">
        <f t="shared" si="214"/>
        <v>5.845539795741367</v>
      </c>
      <c r="G640">
        <f t="shared" si="215"/>
        <v>2.5385235530611756</v>
      </c>
    </row>
    <row r="641" spans="1:7" ht="12.75">
      <c r="A641">
        <f t="shared" si="213"/>
        <v>312.5</v>
      </c>
      <c r="B641">
        <f t="shared" si="199"/>
        <v>5.845539795741367</v>
      </c>
      <c r="C641">
        <f t="shared" si="200"/>
        <v>2.5385235530611756</v>
      </c>
      <c r="D641">
        <f aca="true" t="shared" si="216" ref="D641:D656">B641+0.5*(($G$4*B641)-(($G$4/$G$3)*B641*B641)-($G$5*B641*C641))</f>
        <v>5.8309757734323</v>
      </c>
      <c r="E641">
        <f aca="true" t="shared" si="217" ref="E641:E656">C641+0.5*(($I$4*C641)-(($I$4/$I$3)*C641*C641)-($I$5*C641*B641))</f>
        <v>2.5443233331043764</v>
      </c>
      <c r="F641">
        <f t="shared" si="214"/>
        <v>5.830942030875905</v>
      </c>
      <c r="G641">
        <f t="shared" si="215"/>
        <v>2.54433841271726</v>
      </c>
    </row>
    <row r="642" spans="1:7" ht="12.75">
      <c r="A642">
        <f t="shared" si="213"/>
        <v>313</v>
      </c>
      <c r="B642">
        <f t="shared" si="199"/>
        <v>5.830942030875905</v>
      </c>
      <c r="C642">
        <f t="shared" si="200"/>
        <v>2.54433841271726</v>
      </c>
      <c r="D642">
        <f t="shared" si="216"/>
        <v>5.816310094245111</v>
      </c>
      <c r="E642">
        <f t="shared" si="217"/>
        <v>2.5501684053022062</v>
      </c>
      <c r="F642">
        <f t="shared" si="214"/>
        <v>5.816276193286581</v>
      </c>
      <c r="G642">
        <f t="shared" si="215"/>
        <v>2.550183578032044</v>
      </c>
    </row>
    <row r="643" spans="1:7" ht="12.75">
      <c r="A643">
        <f t="shared" si="213"/>
        <v>313.5</v>
      </c>
      <c r="B643">
        <f t="shared" si="199"/>
        <v>5.816276193286581</v>
      </c>
      <c r="C643">
        <f t="shared" si="200"/>
        <v>2.550183578032044</v>
      </c>
      <c r="D643">
        <f t="shared" si="216"/>
        <v>5.801576021717679</v>
      </c>
      <c r="E643">
        <f t="shared" si="217"/>
        <v>2.556043969560476</v>
      </c>
      <c r="F643">
        <f t="shared" si="214"/>
        <v>5.801541962422554</v>
      </c>
      <c r="G643">
        <f t="shared" si="215"/>
        <v>2.556059235880607</v>
      </c>
    </row>
    <row r="644" spans="1:7" ht="12.75">
      <c r="A644">
        <f t="shared" si="213"/>
        <v>314</v>
      </c>
      <c r="B644">
        <f t="shared" si="199"/>
        <v>5.801541962422554</v>
      </c>
      <c r="C644">
        <f t="shared" si="200"/>
        <v>2.556059235880607</v>
      </c>
      <c r="D644">
        <f t="shared" si="216"/>
        <v>5.7867732353965495</v>
      </c>
      <c r="E644">
        <f t="shared" si="217"/>
        <v>2.561950213696548</v>
      </c>
      <c r="F644">
        <f t="shared" si="214"/>
        <v>5.786739017858119</v>
      </c>
      <c r="G644">
        <f t="shared" si="215"/>
        <v>2.561965574077442</v>
      </c>
    </row>
    <row r="645" spans="1:7" ht="12.75">
      <c r="A645">
        <f aca="true" t="shared" si="218" ref="A645:A660">A644+0.5</f>
        <v>314.5</v>
      </c>
      <c r="B645">
        <f t="shared" si="199"/>
        <v>5.786739017858119</v>
      </c>
      <c r="C645">
        <f t="shared" si="200"/>
        <v>2.561965574077442</v>
      </c>
      <c r="D645">
        <f t="shared" si="216"/>
        <v>5.7719014150086965</v>
      </c>
      <c r="E645">
        <f t="shared" si="217"/>
        <v>2.567887326461281</v>
      </c>
      <c r="F645">
        <f aca="true" t="shared" si="219" ref="F645:F660">B645+0.25*(($G$4*(B645+D645))-(($G$4/$G$3)*((B645*B645)+(D645*D645)))-($G$5*(B645*C645+D645*E645)))</f>
        <v>5.771867039348824</v>
      </c>
      <c r="G645">
        <f aca="true" t="shared" si="220" ref="G645:G660">C645+0.25*(($I$4*(C645+E645))-(($I$4/$I$3)*(C645*C645+E645*E645))-($I$5*(B645*C645+E645*D645)))</f>
        <v>2.5679027813703357</v>
      </c>
    </row>
    <row r="646" spans="1:7" ht="12.75">
      <c r="A646">
        <f t="shared" si="218"/>
        <v>315</v>
      </c>
      <c r="B646">
        <f t="shared" si="199"/>
        <v>5.771867039348824</v>
      </c>
      <c r="C646">
        <f t="shared" si="200"/>
        <v>2.5679027813703357</v>
      </c>
      <c r="D646">
        <f t="shared" si="216"/>
        <v>5.756960240519298</v>
      </c>
      <c r="E646">
        <f t="shared" si="217"/>
        <v>2.573855497532499</v>
      </c>
      <c r="F646">
        <f t="shared" si="219"/>
        <v>5.756925706889259</v>
      </c>
      <c r="G646">
        <f t="shared" si="220"/>
        <v>2.57387104743383</v>
      </c>
    </row>
    <row r="647" spans="1:7" ht="12.75">
      <c r="A647">
        <f t="shared" si="218"/>
        <v>315.5</v>
      </c>
      <c r="B647">
        <f t="shared" si="199"/>
        <v>5.756925706889259</v>
      </c>
      <c r="C647">
        <f t="shared" si="200"/>
        <v>2.57387104743383</v>
      </c>
      <c r="D647">
        <f t="shared" si="216"/>
        <v>5.741949392191208</v>
      </c>
      <c r="E647">
        <f t="shared" si="217"/>
        <v>2.579854917508028</v>
      </c>
      <c r="F647">
        <f t="shared" si="219"/>
        <v>5.741914700772558</v>
      </c>
      <c r="G647">
        <f t="shared" si="220"/>
        <v>2.5798705628622525</v>
      </c>
    </row>
    <row r="648" spans="1:7" ht="12.75">
      <c r="A648">
        <f t="shared" si="218"/>
        <v>316</v>
      </c>
      <c r="B648">
        <f t="shared" si="199"/>
        <v>5.741914700772558</v>
      </c>
      <c r="C648">
        <f t="shared" si="200"/>
        <v>2.5798705628622525</v>
      </c>
      <c r="D648">
        <f t="shared" si="216"/>
        <v>5.726868550646189</v>
      </c>
      <c r="E648">
        <f t="shared" si="217"/>
        <v>2.5858857778982873</v>
      </c>
      <c r="F648">
        <f t="shared" si="219"/>
        <v>5.726833701651641</v>
      </c>
      <c r="G648">
        <f t="shared" si="220"/>
        <v>2.585901519162301</v>
      </c>
    </row>
    <row r="649" spans="1:7" ht="12.75">
      <c r="A649">
        <f t="shared" si="218"/>
        <v>316.5</v>
      </c>
      <c r="B649">
        <f t="shared" si="199"/>
        <v>5.726833701651641</v>
      </c>
      <c r="C649">
        <f t="shared" si="200"/>
        <v>2.585901519162301</v>
      </c>
      <c r="D649">
        <f t="shared" si="216"/>
        <v>5.711717396927918</v>
      </c>
      <c r="E649">
        <f t="shared" si="217"/>
        <v>2.591948271118425</v>
      </c>
      <c r="F649">
        <f t="shared" si="219"/>
        <v>5.711682390602251</v>
      </c>
      <c r="G649">
        <f t="shared" si="220"/>
        <v>2.591964108745172</v>
      </c>
    </row>
    <row r="650" spans="1:7" ht="12.75">
      <c r="A650">
        <f t="shared" si="218"/>
        <v>317</v>
      </c>
      <c r="B650">
        <f t="shared" si="199"/>
        <v>5.711682390602251</v>
      </c>
      <c r="C650">
        <f t="shared" si="200"/>
        <v>2.591964108745172</v>
      </c>
      <c r="D650">
        <f t="shared" si="216"/>
        <v>5.69649561256684</v>
      </c>
      <c r="E650">
        <f t="shared" si="217"/>
        <v>2.5980425904799795</v>
      </c>
      <c r="F650">
        <f t="shared" si="219"/>
        <v>5.696460449187815</v>
      </c>
      <c r="G650">
        <f t="shared" si="220"/>
        <v>2.5980585249182164</v>
      </c>
    </row>
    <row r="651" spans="1:7" ht="12.75">
      <c r="A651">
        <f t="shared" si="218"/>
        <v>317.5</v>
      </c>
      <c r="B651">
        <f t="shared" si="199"/>
        <v>5.696460449187815</v>
      </c>
      <c r="C651">
        <f t="shared" si="200"/>
        <v>2.5980585249182164</v>
      </c>
      <c r="D651">
        <f t="shared" si="216"/>
        <v>5.681202879646865</v>
      </c>
      <c r="E651">
        <f t="shared" si="217"/>
        <v>2.6041689301820585</v>
      </c>
      <c r="F651">
        <f t="shared" si="219"/>
        <v>5.681167559526176</v>
      </c>
      <c r="G651">
        <f t="shared" si="220"/>
        <v>2.6041849618761095</v>
      </c>
    </row>
    <row r="652" spans="1:7" ht="12.75">
      <c r="A652">
        <f t="shared" si="218"/>
        <v>318</v>
      </c>
      <c r="B652">
        <f t="shared" si="199"/>
        <v>5.681167559526176</v>
      </c>
      <c r="C652">
        <f t="shared" si="200"/>
        <v>2.6041849618761095</v>
      </c>
      <c r="D652">
        <f t="shared" si="216"/>
        <v>5.665838880874005</v>
      </c>
      <c r="E652">
        <f t="shared" si="217"/>
        <v>2.610327485302013</v>
      </c>
      <c r="F652">
        <f t="shared" si="219"/>
        <v>5.665803404358236</v>
      </c>
      <c r="G652">
        <f t="shared" si="220"/>
        <v>2.6103436146915207</v>
      </c>
    </row>
    <row r="653" spans="1:7" ht="12.75">
      <c r="A653">
        <f t="shared" si="218"/>
        <v>318.5</v>
      </c>
      <c r="B653">
        <f t="shared" si="199"/>
        <v>5.665803404358236</v>
      </c>
      <c r="C653">
        <f t="shared" si="200"/>
        <v>2.6103436146915207</v>
      </c>
      <c r="D653">
        <f t="shared" si="216"/>
        <v>5.650403299646937</v>
      </c>
      <c r="E653">
        <f t="shared" si="217"/>
        <v>2.6165184517856024</v>
      </c>
      <c r="F653">
        <f t="shared" si="219"/>
        <v>5.650367667118558</v>
      </c>
      <c r="G653">
        <f t="shared" si="220"/>
        <v>2.6165346793052673</v>
      </c>
    </row>
    <row r="654" spans="1:7" ht="12.75">
      <c r="A654">
        <f t="shared" si="218"/>
        <v>319</v>
      </c>
      <c r="B654">
        <f t="shared" si="199"/>
        <v>5.650367667118558</v>
      </c>
      <c r="C654">
        <f t="shared" si="200"/>
        <v>2.6165346793052673</v>
      </c>
      <c r="D654">
        <f t="shared" si="216"/>
        <v>5.634895820129596</v>
      </c>
      <c r="E654">
        <f t="shared" si="217"/>
        <v>2.6227420264366232</v>
      </c>
      <c r="F654">
        <f t="shared" si="219"/>
        <v>5.634860032007962</v>
      </c>
      <c r="G654">
        <f t="shared" si="220"/>
        <v>2.62275835251594</v>
      </c>
    </row>
    <row r="655" spans="1:7" ht="12.75">
      <c r="A655">
        <f t="shared" si="218"/>
        <v>319.5</v>
      </c>
      <c r="B655">
        <f t="shared" si="199"/>
        <v>5.634860032007962</v>
      </c>
      <c r="C655">
        <f t="shared" si="200"/>
        <v>2.62275835251594</v>
      </c>
      <c r="D655">
        <f t="shared" si="216"/>
        <v>5.619316127325779</v>
      </c>
      <c r="E655">
        <f t="shared" si="217"/>
        <v>2.6289984069059984</v>
      </c>
      <c r="F655">
        <f t="shared" si="219"/>
        <v>5.6192801840681685</v>
      </c>
      <c r="G655">
        <f t="shared" si="220"/>
        <v>2.6290148319689797</v>
      </c>
    </row>
    <row r="656" spans="1:7" ht="12.75">
      <c r="A656">
        <f t="shared" si="218"/>
        <v>320</v>
      </c>
      <c r="B656">
        <f t="shared" si="199"/>
        <v>5.6192801840681685</v>
      </c>
      <c r="C656">
        <f t="shared" si="200"/>
        <v>2.6290148319689797</v>
      </c>
      <c r="D656">
        <f t="shared" si="216"/>
        <v>5.6036639071558625</v>
      </c>
      <c r="E656">
        <f t="shared" si="217"/>
        <v>2.635287791680298</v>
      </c>
      <c r="F656">
        <f t="shared" si="219"/>
        <v>5.603627809258527</v>
      </c>
      <c r="G656">
        <f t="shared" si="220"/>
        <v>2.635304316145195</v>
      </c>
    </row>
    <row r="657" spans="1:7" ht="12.75">
      <c r="A657">
        <f t="shared" si="218"/>
        <v>320.5</v>
      </c>
      <c r="B657">
        <f aca="true" t="shared" si="221" ref="B657:B720">F656</f>
        <v>5.603627809258527</v>
      </c>
      <c r="C657">
        <f aca="true" t="shared" si="222" ref="C657:C720">G656</f>
        <v>2.635304316145195</v>
      </c>
      <c r="D657">
        <f aca="true" t="shared" si="223" ref="D657:D672">B657+0.5*(($G$4*B657)-(($G$4/$G$3)*B657*B657)-($G$5*B657*C657))</f>
        <v>5.58793884653564</v>
      </c>
      <c r="E657">
        <f aca="true" t="shared" si="224" ref="E657:E672">C657+0.5*(($I$4*C657)-(($I$4/$I$3)*C657*C657)-($I$5*C657*B657))</f>
        <v>2.6416103800696895</v>
      </c>
      <c r="F657">
        <f t="shared" si="219"/>
        <v>5.587902594534883</v>
      </c>
      <c r="G657">
        <f t="shared" si="220"/>
        <v>2.6416270043487</v>
      </c>
    </row>
    <row r="658" spans="1:7" ht="12.75">
      <c r="A658">
        <f t="shared" si="218"/>
        <v>321</v>
      </c>
      <c r="B658">
        <f t="shared" si="221"/>
        <v>5.587902594534883</v>
      </c>
      <c r="C658">
        <f t="shared" si="222"/>
        <v>2.6416270043487</v>
      </c>
      <c r="D658">
        <f t="shared" si="223"/>
        <v>5.572140633457347</v>
      </c>
      <c r="E658">
        <f t="shared" si="224"/>
        <v>2.6479663721952864</v>
      </c>
      <c r="F658">
        <f t="shared" si="219"/>
        <v>5.572104227930622</v>
      </c>
      <c r="G658">
        <f t="shared" si="220"/>
        <v>2.6479830966942566</v>
      </c>
    </row>
    <row r="659" spans="1:7" ht="12.75">
      <c r="A659">
        <f t="shared" si="218"/>
        <v>321.5</v>
      </c>
      <c r="B659">
        <f t="shared" si="221"/>
        <v>5.572104227930622</v>
      </c>
      <c r="C659">
        <f t="shared" si="222"/>
        <v>2.6479830966942566</v>
      </c>
      <c r="D659">
        <f t="shared" si="223"/>
        <v>5.556268957072913</v>
      </c>
      <c r="E659">
        <f t="shared" si="224"/>
        <v>2.6543559689758895</v>
      </c>
      <c r="F659">
        <f t="shared" si="219"/>
        <v>5.55623239863995</v>
      </c>
      <c r="G659">
        <f t="shared" si="220"/>
        <v>2.6543727940940087</v>
      </c>
    </row>
    <row r="660" spans="1:7" ht="12.75">
      <c r="A660">
        <f t="shared" si="218"/>
        <v>322</v>
      </c>
      <c r="B660">
        <f t="shared" si="221"/>
        <v>5.55623239863995</v>
      </c>
      <c r="C660">
        <f t="shared" si="222"/>
        <v>2.6543727940940087</v>
      </c>
      <c r="D660">
        <f t="shared" si="223"/>
        <v>5.540323507779486</v>
      </c>
      <c r="E660">
        <f t="shared" si="224"/>
        <v>2.660779372114099</v>
      </c>
      <c r="F660">
        <f t="shared" si="219"/>
        <v>5.540286797103439</v>
      </c>
      <c r="G660">
        <f t="shared" si="220"/>
        <v>2.660796298243582</v>
      </c>
    </row>
    <row r="661" spans="1:7" ht="12.75">
      <c r="A661">
        <f aca="true" t="shared" si="225" ref="A661:A676">A660+0.5</f>
        <v>322.5</v>
      </c>
      <c r="B661">
        <f t="shared" si="221"/>
        <v>5.540286797103439</v>
      </c>
      <c r="C661">
        <f t="shared" si="222"/>
        <v>2.660796298243582</v>
      </c>
      <c r="D661">
        <f t="shared" si="223"/>
        <v>5.524303977307295</v>
      </c>
      <c r="E661">
        <f t="shared" si="224"/>
        <v>2.6672367840817754</v>
      </c>
      <c r="F661">
        <f aca="true" t="shared" si="226" ref="F661:F676">B661+0.25*(($G$4*(B661+D661))-(($G$4/$G$3)*((B661*B661)+(D661*D661)))-($G$5*(B661*C661+D661*E661)))</f>
        <v>5.524267115095915</v>
      </c>
      <c r="G661">
        <f aca="true" t="shared" si="227" ref="G661:G676">C661+0.25*(($I$4*(C661+E661))-(($I$4/$I$3)*(C661*C661+E661*E661))-($I$5*(B661*C661+E661*D661)))</f>
        <v>2.667253811607539</v>
      </c>
    </row>
    <row r="662" spans="1:7" ht="12.75">
      <c r="A662">
        <f t="shared" si="225"/>
        <v>323</v>
      </c>
      <c r="B662">
        <f t="shared" si="221"/>
        <v>5.524267115095915</v>
      </c>
      <c r="C662">
        <f t="shared" si="222"/>
        <v>2.667253811607539</v>
      </c>
      <c r="D662">
        <f t="shared" si="223"/>
        <v>5.508210058809875</v>
      </c>
      <c r="E662">
        <f t="shared" si="224"/>
        <v>2.67372840810484</v>
      </c>
      <c r="F662">
        <f t="shared" si="226"/>
        <v>5.508173045816707</v>
      </c>
      <c r="G662">
        <f t="shared" si="227"/>
        <v>2.673745537404168</v>
      </c>
    </row>
    <row r="663" spans="1:7" ht="12.75">
      <c r="A663">
        <f t="shared" si="225"/>
        <v>323.5</v>
      </c>
      <c r="B663">
        <f t="shared" si="221"/>
        <v>5.508173045816707</v>
      </c>
      <c r="C663">
        <f t="shared" si="222"/>
        <v>2.673745537404168</v>
      </c>
      <c r="D663">
        <f t="shared" si="223"/>
        <v>5.492041446956725</v>
      </c>
      <c r="E663">
        <f t="shared" si="224"/>
        <v>2.6802544481473864</v>
      </c>
      <c r="F663">
        <f t="shared" si="226"/>
        <v>5.492004283982336</v>
      </c>
      <c r="G663">
        <f t="shared" si="227"/>
        <v>2.680271679589588</v>
      </c>
    </row>
    <row r="664" spans="1:7" ht="12.75">
      <c r="A664">
        <f t="shared" si="225"/>
        <v>324</v>
      </c>
      <c r="B664">
        <f t="shared" si="221"/>
        <v>5.492004283982336</v>
      </c>
      <c r="C664">
        <f t="shared" si="222"/>
        <v>2.680271679589588</v>
      </c>
      <c r="D664">
        <f t="shared" si="223"/>
        <v>5.475797838028451</v>
      </c>
      <c r="E664">
        <f t="shared" si="224"/>
        <v>2.6868151088950945</v>
      </c>
      <c r="F664">
        <f t="shared" si="226"/>
        <v>5.475760525921673</v>
      </c>
      <c r="G664">
        <f t="shared" si="227"/>
        <v>2.686832442841149</v>
      </c>
    </row>
    <row r="665" spans="1:7" ht="12.75">
      <c r="A665">
        <f t="shared" si="225"/>
        <v>324.5</v>
      </c>
      <c r="B665">
        <f t="shared" si="221"/>
        <v>5.475760525921673</v>
      </c>
      <c r="C665">
        <f t="shared" si="222"/>
        <v>2.686832442841149</v>
      </c>
      <c r="D665">
        <f t="shared" si="223"/>
        <v>5.459478930014421</v>
      </c>
      <c r="E665">
        <f t="shared" si="224"/>
        <v>2.6934105957379137</v>
      </c>
      <c r="F665">
        <f t="shared" si="226"/>
        <v>5.459441469673631</v>
      </c>
      <c r="G665">
        <f t="shared" si="227"/>
        <v>2.693428032540109</v>
      </c>
    </row>
    <row r="666" spans="1:7" ht="12.75">
      <c r="A666">
        <f t="shared" si="225"/>
        <v>325</v>
      </c>
      <c r="B666">
        <f t="shared" si="221"/>
        <v>5.459441469673631</v>
      </c>
      <c r="C666">
        <f t="shared" si="222"/>
        <v>2.693428032540109</v>
      </c>
      <c r="D666">
        <f t="shared" si="223"/>
        <v>5.443084422713023</v>
      </c>
      <c r="E666">
        <f t="shared" si="224"/>
        <v>2.7000411147520094</v>
      </c>
      <c r="F666">
        <f t="shared" si="226"/>
        <v>5.443046815087444</v>
      </c>
      <c r="G666">
        <f t="shared" si="227"/>
        <v>2.70005865475357</v>
      </c>
    </row>
    <row r="667" spans="1:7" ht="12.75">
      <c r="A667">
        <f t="shared" si="225"/>
        <v>325.5</v>
      </c>
      <c r="B667">
        <f t="shared" si="221"/>
        <v>5.443046815087444</v>
      </c>
      <c r="C667">
        <f t="shared" si="222"/>
        <v>2.70005865475357</v>
      </c>
      <c r="D667">
        <f t="shared" si="223"/>
        <v>5.42661401783455</v>
      </c>
      <c r="E667">
        <f t="shared" si="224"/>
        <v>2.7067068726809436</v>
      </c>
      <c r="F667">
        <f t="shared" si="226"/>
        <v>5.426576263925581</v>
      </c>
      <c r="G667">
        <f t="shared" si="227"/>
        <v>2.706724516215645</v>
      </c>
    </row>
    <row r="668" spans="1:7" ht="12.75">
      <c r="A668">
        <f t="shared" si="225"/>
        <v>326</v>
      </c>
      <c r="B668">
        <f t="shared" si="221"/>
        <v>5.426576263925581</v>
      </c>
      <c r="C668">
        <f t="shared" si="222"/>
        <v>2.706724516215645</v>
      </c>
      <c r="D668">
        <f t="shared" si="223"/>
        <v>5.4100674191067775</v>
      </c>
      <c r="E668">
        <f t="shared" si="224"/>
        <v>2.7134080769160684</v>
      </c>
      <c r="F668">
        <f t="shared" si="226"/>
        <v>5.410029519969348</v>
      </c>
      <c r="G668">
        <f t="shared" si="227"/>
        <v>2.7134258243078455</v>
      </c>
    </row>
    <row r="669" spans="1:7" ht="12.75">
      <c r="A669">
        <f t="shared" si="225"/>
        <v>326.5</v>
      </c>
      <c r="B669">
        <f t="shared" si="221"/>
        <v>5.410029519969348</v>
      </c>
      <c r="C669">
        <f t="shared" si="222"/>
        <v>2.7134258243078455</v>
      </c>
      <c r="D669">
        <f t="shared" si="223"/>
        <v>5.3934443323832895</v>
      </c>
      <c r="E669">
        <f t="shared" si="224"/>
        <v>2.7201449354761182</v>
      </c>
      <c r="F669">
        <f t="shared" si="226"/>
        <v>5.3934062891272445</v>
      </c>
      <c r="G669">
        <f t="shared" si="227"/>
        <v>2.72016278703866</v>
      </c>
    </row>
    <row r="670" spans="1:7" ht="12.75">
      <c r="A670">
        <f t="shared" si="225"/>
        <v>327</v>
      </c>
      <c r="B670">
        <f t="shared" si="221"/>
        <v>5.3934062891272445</v>
      </c>
      <c r="C670">
        <f t="shared" si="222"/>
        <v>2.72016278703866</v>
      </c>
      <c r="D670">
        <f t="shared" si="223"/>
        <v>5.376744465754603</v>
      </c>
      <c r="E670">
        <f t="shared" si="224"/>
        <v>2.726917656985969</v>
      </c>
      <c r="F670">
        <f t="shared" si="226"/>
        <v>5.376706279546117</v>
      </c>
      <c r="G670">
        <f t="shared" si="227"/>
        <v>2.7269356130223033</v>
      </c>
    </row>
    <row r="671" spans="1:7" ht="12.75">
      <c r="A671">
        <f t="shared" si="225"/>
        <v>327.5</v>
      </c>
      <c r="B671">
        <f t="shared" si="221"/>
        <v>5.376706279546117</v>
      </c>
      <c r="C671">
        <f t="shared" si="222"/>
        <v>2.7269356130223033</v>
      </c>
      <c r="D671">
        <f t="shared" si="223"/>
        <v>5.359967529662163</v>
      </c>
      <c r="E671">
        <f t="shared" si="224"/>
        <v>2.73372645065455</v>
      </c>
      <c r="F671">
        <f t="shared" si="226"/>
        <v>5.359929201725177</v>
      </c>
      <c r="G671">
        <f t="shared" si="227"/>
        <v>2.7337445114566155</v>
      </c>
    </row>
    <row r="672" spans="1:7" ht="12.75">
      <c r="A672">
        <f t="shared" si="225"/>
        <v>328</v>
      </c>
      <c r="B672">
        <f t="shared" si="221"/>
        <v>5.359929201725177</v>
      </c>
      <c r="C672">
        <f t="shared" si="222"/>
        <v>2.7337445114566155</v>
      </c>
      <c r="D672">
        <f t="shared" si="223"/>
        <v>5.34311323701524</v>
      </c>
      <c r="E672">
        <f t="shared" si="224"/>
        <v>2.74057152625188</v>
      </c>
      <c r="F672">
        <f t="shared" si="226"/>
        <v>5.343074768632933</v>
      </c>
      <c r="G672">
        <f t="shared" si="227"/>
        <v>2.7405896921000896</v>
      </c>
    </row>
    <row r="673" spans="1:7" ht="12.75">
      <c r="A673">
        <f t="shared" si="225"/>
        <v>328.5</v>
      </c>
      <c r="B673">
        <f t="shared" si="221"/>
        <v>5.343074768632933</v>
      </c>
      <c r="C673">
        <f t="shared" si="222"/>
        <v>2.7405896921000896</v>
      </c>
      <c r="D673">
        <f aca="true" t="shared" si="228" ref="D673:D688">B673+0.5*(($G$4*B673)-(($G$4/$G$3)*B673*B673)-($G$5*B673*C673))</f>
        <v>5.32618130331081</v>
      </c>
      <c r="E673">
        <f aca="true" t="shared" si="229" ref="E673:E688">C673+0.5*(($I$4*C673)-(($I$4/$I$3)*C673*C673)-($I$5*C673*B673))</f>
        <v>2.747453094085208</v>
      </c>
      <c r="F673">
        <f t="shared" si="226"/>
        <v>5.326142695827099</v>
      </c>
      <c r="G673">
        <f t="shared" si="227"/>
        <v>2.747471365247998</v>
      </c>
    </row>
    <row r="674" spans="1:7" ht="12.75">
      <c r="A674">
        <f t="shared" si="225"/>
        <v>329</v>
      </c>
      <c r="B674">
        <f t="shared" si="221"/>
        <v>5.326142695827099</v>
      </c>
      <c r="C674">
        <f t="shared" si="222"/>
        <v>2.747471365247998</v>
      </c>
      <c r="D674">
        <f t="shared" si="228"/>
        <v>5.3091714467564755</v>
      </c>
      <c r="E674">
        <f t="shared" si="229"/>
        <v>2.7543713649742334</v>
      </c>
      <c r="F674">
        <f t="shared" si="226"/>
        <v>5.309132701577539</v>
      </c>
      <c r="G674">
        <f t="shared" si="227"/>
        <v>2.754389741707601</v>
      </c>
    </row>
    <row r="675" spans="1:7" ht="12.75">
      <c r="A675">
        <f t="shared" si="225"/>
        <v>329.5</v>
      </c>
      <c r="B675">
        <f t="shared" si="221"/>
        <v>5.309132701577539</v>
      </c>
      <c r="C675">
        <f t="shared" si="222"/>
        <v>2.754389741707601</v>
      </c>
      <c r="D675">
        <f t="shared" si="228"/>
        <v>5.2920833883964615</v>
      </c>
      <c r="E675">
        <f t="shared" si="229"/>
        <v>2.761326550225377</v>
      </c>
      <c r="F675">
        <f t="shared" si="226"/>
        <v>5.292044506992302</v>
      </c>
      <c r="G675">
        <f t="shared" si="227"/>
        <v>2.7613450327724074</v>
      </c>
    </row>
    <row r="676" spans="1:7" ht="12.75">
      <c r="A676">
        <f t="shared" si="225"/>
        <v>330</v>
      </c>
      <c r="B676">
        <f t="shared" si="221"/>
        <v>5.292044506992302</v>
      </c>
      <c r="C676">
        <f t="shared" si="222"/>
        <v>2.7613450327724074</v>
      </c>
      <c r="D676">
        <f t="shared" si="228"/>
        <v>5.274916852240784</v>
      </c>
      <c r="E676">
        <f t="shared" si="229"/>
        <v>2.7683188616050898</v>
      </c>
      <c r="F676">
        <f t="shared" si="226"/>
        <v>5.274877836146813</v>
      </c>
      <c r="G676">
        <f t="shared" si="227"/>
        <v>2.768337450195467</v>
      </c>
    </row>
    <row r="677" spans="1:7" ht="12.75">
      <c r="A677">
        <f aca="true" t="shared" si="230" ref="A677:A692">A676+0.5</f>
        <v>330.5</v>
      </c>
      <c r="B677">
        <f t="shared" si="221"/>
        <v>5.274877836146813</v>
      </c>
      <c r="C677">
        <f t="shared" si="222"/>
        <v>2.768337450195467</v>
      </c>
      <c r="D677">
        <f t="shared" si="228"/>
        <v>5.257671565397622</v>
      </c>
      <c r="E677">
        <f t="shared" si="229"/>
        <v>2.7753485113121545</v>
      </c>
      <c r="F677">
        <f aca="true" t="shared" si="231" ref="F677:F692">B677+0.25*(($G$4*(B677+D677))-(($G$4/$G$3)*((B677*B677)+(D677*D677)))-($G$5*(B677*C677+D677*E677)))</f>
        <v>5.257632416216279</v>
      </c>
      <c r="G677">
        <f aca="true" t="shared" si="232" ref="G677:G692">C677+0.25*(($I$4*(C677+E677))-(($I$4/$I$3)*(C677*C677+E677*E677))-($I$5*(B677*C677+E677*D677)))</f>
        <v>2.7753672061616643</v>
      </c>
    </row>
    <row r="678" spans="1:7" ht="12.75">
      <c r="A678">
        <f t="shared" si="230"/>
        <v>331</v>
      </c>
      <c r="B678">
        <f t="shared" si="221"/>
        <v>5.257632416216279</v>
      </c>
      <c r="C678">
        <f t="shared" si="222"/>
        <v>2.7753672061616643</v>
      </c>
      <c r="D678">
        <f t="shared" si="228"/>
        <v>5.2403472582089705</v>
      </c>
      <c r="E678">
        <f t="shared" si="229"/>
        <v>2.7824157119489765</v>
      </c>
      <c r="F678">
        <f t="shared" si="231"/>
        <v>5.240307977611373</v>
      </c>
      <c r="G678">
        <f t="shared" si="232"/>
        <v>2.782434513258992</v>
      </c>
    </row>
    <row r="679" spans="1:7" ht="12.75">
      <c r="A679">
        <f t="shared" si="230"/>
        <v>331.5</v>
      </c>
      <c r="B679">
        <f t="shared" si="221"/>
        <v>5.240307977611373</v>
      </c>
      <c r="C679">
        <f t="shared" si="222"/>
        <v>2.782434513258992</v>
      </c>
      <c r="D679">
        <f t="shared" si="228"/>
        <v>5.222943664389626</v>
      </c>
      <c r="E679">
        <f t="shared" si="229"/>
        <v>2.789520676491819</v>
      </c>
      <c r="F679">
        <f t="shared" si="231"/>
        <v>5.222904254117248</v>
      </c>
      <c r="G679">
        <f t="shared" si="232"/>
        <v>2.789539584448776</v>
      </c>
    </row>
    <row r="680" spans="1:7" ht="12.75">
      <c r="A680">
        <f t="shared" si="230"/>
        <v>332</v>
      </c>
      <c r="B680">
        <f t="shared" si="221"/>
        <v>5.222904254117248</v>
      </c>
      <c r="C680">
        <f t="shared" si="222"/>
        <v>2.789539584448776</v>
      </c>
      <c r="D680">
        <f t="shared" si="228"/>
        <v>5.20546052116958</v>
      </c>
      <c r="E680">
        <f t="shared" si="229"/>
        <v>2.796663618259967</v>
      </c>
      <c r="F680">
        <f t="shared" si="231"/>
        <v>5.205420983035964</v>
      </c>
      <c r="G680">
        <f t="shared" si="232"/>
        <v>2.7966826330348233</v>
      </c>
    </row>
    <row r="681" spans="1:7" ht="12.75">
      <c r="A681">
        <f t="shared" si="230"/>
        <v>332.5</v>
      </c>
      <c r="B681">
        <f t="shared" si="221"/>
        <v>5.205420983035964</v>
      </c>
      <c r="C681">
        <f t="shared" si="222"/>
        <v>2.7966826330348233</v>
      </c>
      <c r="D681">
        <f t="shared" si="228"/>
        <v>5.187897569439869</v>
      </c>
      <c r="E681">
        <f t="shared" si="229"/>
        <v>2.8038447508837847</v>
      </c>
      <c r="F681">
        <f t="shared" si="231"/>
        <v>5.18785790533237</v>
      </c>
      <c r="G681">
        <f t="shared" si="232"/>
        <v>2.803863872631467</v>
      </c>
    </row>
    <row r="682" spans="1:7" ht="12.75">
      <c r="A682">
        <f t="shared" si="230"/>
        <v>333</v>
      </c>
      <c r="B682">
        <f t="shared" si="221"/>
        <v>5.18785790533237</v>
      </c>
      <c r="C682">
        <f t="shared" si="222"/>
        <v>2.803863872631467</v>
      </c>
      <c r="D682">
        <f t="shared" si="228"/>
        <v>5.170254553901958</v>
      </c>
      <c r="E682">
        <f t="shared" si="229"/>
        <v>2.8110642882716443</v>
      </c>
      <c r="F682">
        <f t="shared" si="231"/>
        <v>5.170214765783517</v>
      </c>
      <c r="G682">
        <f t="shared" si="232"/>
        <v>2.8110835171304798</v>
      </c>
    </row>
    <row r="683" spans="1:7" ht="12.75">
      <c r="A683">
        <f t="shared" si="230"/>
        <v>333.5</v>
      </c>
      <c r="B683">
        <f t="shared" si="221"/>
        <v>5.170214765783517</v>
      </c>
      <c r="C683">
        <f t="shared" si="222"/>
        <v>2.8110835171304798</v>
      </c>
      <c r="D683">
        <f t="shared" si="228"/>
        <v>5.152531223220711</v>
      </c>
      <c r="E683">
        <f t="shared" si="229"/>
        <v>2.8183224445756925</v>
      </c>
      <c r="F683">
        <f t="shared" si="231"/>
        <v>5.152491313131663</v>
      </c>
      <c r="G683">
        <f t="shared" si="232"/>
        <v>2.8183417806668287</v>
      </c>
    </row>
    <row r="684" spans="1:7" ht="12.75">
      <c r="A684">
        <f t="shared" si="230"/>
        <v>334</v>
      </c>
      <c r="B684">
        <f t="shared" si="221"/>
        <v>5.152491313131663</v>
      </c>
      <c r="C684">
        <f t="shared" si="222"/>
        <v>2.8183417806668287</v>
      </c>
      <c r="D684">
        <f t="shared" si="228"/>
        <v>5.134727330181021</v>
      </c>
      <c r="E684">
        <f t="shared" si="229"/>
        <v>2.825619434156431</v>
      </c>
      <c r="F684">
        <f t="shared" si="231"/>
        <v>5.134687300240934</v>
      </c>
      <c r="G684">
        <f t="shared" si="232"/>
        <v>2.825638877583237</v>
      </c>
    </row>
    <row r="685" spans="1:7" ht="12.75">
      <c r="A685">
        <f t="shared" si="230"/>
        <v>334.5</v>
      </c>
      <c r="B685">
        <f t="shared" si="221"/>
        <v>5.134687300240934</v>
      </c>
      <c r="C685">
        <f t="shared" si="222"/>
        <v>2.825638877583237</v>
      </c>
      <c r="D685">
        <f t="shared" si="228"/>
        <v>5.116842631848161</v>
      </c>
      <c r="E685">
        <f t="shared" si="229"/>
        <v>2.832955471546072</v>
      </c>
      <c r="F685">
        <f t="shared" si="231"/>
        <v>5.116802484257706</v>
      </c>
      <c r="G685">
        <f t="shared" si="232"/>
        <v>2.8329750223935286</v>
      </c>
    </row>
    <row r="686" spans="1:7" ht="12.75">
      <c r="A686">
        <f t="shared" si="230"/>
        <v>335</v>
      </c>
      <c r="B686">
        <f t="shared" si="221"/>
        <v>5.116802484257706</v>
      </c>
      <c r="C686">
        <f t="shared" si="222"/>
        <v>2.8329750223935286</v>
      </c>
      <c r="D686">
        <f t="shared" si="228"/>
        <v>5.098876889731918</v>
      </c>
      <c r="E686">
        <f t="shared" si="229"/>
        <v>2.8403307714106525</v>
      </c>
      <c r="F686">
        <f t="shared" si="231"/>
        <v>5.0988366267747764</v>
      </c>
      <c r="G686">
        <f t="shared" si="232"/>
        <v>2.8403504297447233</v>
      </c>
    </row>
    <row r="687" spans="1:7" ht="12.75">
      <c r="A687">
        <f t="shared" si="230"/>
        <v>335.5</v>
      </c>
      <c r="B687">
        <f t="shared" si="221"/>
        <v>5.0988366267747764</v>
      </c>
      <c r="C687">
        <f t="shared" si="222"/>
        <v>2.8403504297447233</v>
      </c>
      <c r="D687">
        <f t="shared" si="228"/>
        <v>5.080829869954587</v>
      </c>
      <c r="E687">
        <f t="shared" si="229"/>
        <v>2.8477455485108574</v>
      </c>
      <c r="F687">
        <f t="shared" si="231"/>
        <v>5.080789493999386</v>
      </c>
      <c r="G687">
        <f t="shared" si="232"/>
        <v>2.8477653143778485</v>
      </c>
    </row>
    <row r="688" spans="1:7" ht="12.75">
      <c r="A688">
        <f t="shared" si="230"/>
        <v>336</v>
      </c>
      <c r="B688">
        <f t="shared" si="221"/>
        <v>5.080789493999386</v>
      </c>
      <c r="C688">
        <f t="shared" si="222"/>
        <v>2.8477653143778485</v>
      </c>
      <c r="D688">
        <f t="shared" si="228"/>
        <v>5.0627013434228765</v>
      </c>
      <c r="E688">
        <f t="shared" si="229"/>
        <v>2.8552000176615406</v>
      </c>
      <c r="F688">
        <f t="shared" si="231"/>
        <v>5.062660856925158</v>
      </c>
      <c r="G688">
        <f t="shared" si="232"/>
        <v>2.8552198910874393</v>
      </c>
    </row>
    <row r="689" spans="1:7" ht="12.75">
      <c r="A689">
        <f t="shared" si="230"/>
        <v>336.5</v>
      </c>
      <c r="B689">
        <f t="shared" si="221"/>
        <v>5.062660856925158</v>
      </c>
      <c r="C689">
        <f t="shared" si="222"/>
        <v>2.8552198910874393</v>
      </c>
      <c r="D689">
        <f aca="true" t="shared" si="233" ref="D689:D704">B689+0.5*(($G$4*B689)-(($G$4/$G$3)*B689*B689)-($G$5*B689*C689))</f>
        <v>5.044491086003803</v>
      </c>
      <c r="E689">
        <f aca="true" t="shared" si="234" ref="E689:E704">C689+0.5*(($I$4*C689)-(($I$4/$I$3)*C689*C689)-($I$5*C689*B689))</f>
        <v>2.8626943936898925</v>
      </c>
      <c r="F689">
        <f t="shared" si="231"/>
        <v>5.044450491508028</v>
      </c>
      <c r="G689">
        <f t="shared" si="232"/>
        <v>2.8627143746796957</v>
      </c>
    </row>
    <row r="690" spans="1:7" ht="12.75">
      <c r="A690">
        <f t="shared" si="230"/>
        <v>337</v>
      </c>
      <c r="B690">
        <f t="shared" si="221"/>
        <v>5.044450491508028</v>
      </c>
      <c r="C690">
        <f t="shared" si="222"/>
        <v>2.8627143746796957</v>
      </c>
      <c r="D690">
        <f t="shared" si="233"/>
        <v>5.026198878704635</v>
      </c>
      <c r="E690">
        <f t="shared" si="234"/>
        <v>2.8702288913922374</v>
      </c>
      <c r="F690">
        <f t="shared" si="231"/>
        <v>5.026158178846225</v>
      </c>
      <c r="G690">
        <f t="shared" si="232"/>
        <v>2.8702489799292588</v>
      </c>
    </row>
    <row r="691" spans="1:7" ht="12.75">
      <c r="A691">
        <f t="shared" si="230"/>
        <v>337.5</v>
      </c>
      <c r="B691">
        <f t="shared" si="221"/>
        <v>5.026158178846225</v>
      </c>
      <c r="C691">
        <f t="shared" si="222"/>
        <v>2.8702489799292588</v>
      </c>
      <c r="D691">
        <f t="shared" si="233"/>
        <v>5.007824507856962</v>
      </c>
      <c r="E691">
        <f t="shared" si="234"/>
        <v>2.8778037254894158</v>
      </c>
      <c r="F691">
        <f t="shared" si="231"/>
        <v>5.007783705364358</v>
      </c>
      <c r="G691">
        <f t="shared" si="232"/>
        <v>2.8778239215345787</v>
      </c>
    </row>
    <row r="692" spans="1:7" ht="12.75">
      <c r="A692">
        <f t="shared" si="230"/>
        <v>338</v>
      </c>
      <c r="B692">
        <f t="shared" si="221"/>
        <v>5.007783705364358</v>
      </c>
      <c r="C692">
        <f t="shared" si="222"/>
        <v>2.8778239215345787</v>
      </c>
      <c r="D692">
        <f t="shared" si="233"/>
        <v>4.989367765304934</v>
      </c>
      <c r="E692">
        <f t="shared" si="234"/>
        <v>2.885419110580724</v>
      </c>
      <c r="F692">
        <f t="shared" si="231"/>
        <v>4.989326863001709</v>
      </c>
      <c r="G692">
        <f t="shared" si="232"/>
        <v>2.885439414071836</v>
      </c>
    </row>
    <row r="693" spans="1:7" ht="12.75">
      <c r="A693">
        <f aca="true" t="shared" si="235" ref="A693:A708">A692+0.5</f>
        <v>338.5</v>
      </c>
      <c r="B693">
        <f t="shared" si="221"/>
        <v>4.989326863001709</v>
      </c>
      <c r="C693">
        <f t="shared" si="222"/>
        <v>2.885439414071836</v>
      </c>
      <c r="D693">
        <f t="shared" si="233"/>
        <v>4.97082844859777</v>
      </c>
      <c r="E693">
        <f t="shared" si="234"/>
        <v>2.8930752610963726</v>
      </c>
      <c r="F693">
        <f aca="true" t="shared" si="236" ref="F693:F708">B693+0.25*(($G$4*(B693+D693))-(($G$4/$G$3)*((B693*B693)+(D693*D693)))-($G$5*(B693*C693+D693*E693)))</f>
        <v>4.970787449404762</v>
      </c>
      <c r="G693">
        <f aca="true" t="shared" si="237" ref="G693:G708">C693+0.25*(($I$4*(C693+E693))-(($I$4/$I$3)*(C693*C693+E693*E693))-($I$5*(B693*C693+E693*D693)))</f>
        <v>2.8930956719473846</v>
      </c>
    </row>
    <row r="694" spans="1:7" ht="12.75">
      <c r="A694">
        <f t="shared" si="235"/>
        <v>339</v>
      </c>
      <c r="B694">
        <f t="shared" si="221"/>
        <v>4.970787449404762</v>
      </c>
      <c r="C694">
        <f t="shared" si="222"/>
        <v>2.8930956719473846</v>
      </c>
      <c r="D694">
        <f t="shared" si="233"/>
        <v>4.9522063611865725</v>
      </c>
      <c r="E694">
        <f t="shared" si="234"/>
        <v>2.900772391248435</v>
      </c>
      <c r="F694">
        <f t="shared" si="236"/>
        <v>4.952165268124052</v>
      </c>
      <c r="G694">
        <f t="shared" si="237"/>
        <v>2.9007929093486813</v>
      </c>
    </row>
    <row r="695" spans="1:7" ht="12.75">
      <c r="A695">
        <f t="shared" si="235"/>
        <v>339.5</v>
      </c>
      <c r="B695">
        <f t="shared" si="221"/>
        <v>4.952165268124052</v>
      </c>
      <c r="C695">
        <f t="shared" si="222"/>
        <v>2.9007929093486813</v>
      </c>
      <c r="D695">
        <f t="shared" si="233"/>
        <v>4.933501312625534</v>
      </c>
      <c r="E695">
        <f t="shared" si="234"/>
        <v>2.908510714980242</v>
      </c>
      <c r="F695">
        <f t="shared" si="236"/>
        <v>4.933460128815408</v>
      </c>
      <c r="G695">
        <f t="shared" si="237"/>
        <v>2.9085313401936617</v>
      </c>
    </row>
    <row r="696" spans="1:7" ht="12.75">
      <c r="A696">
        <f t="shared" si="235"/>
        <v>340</v>
      </c>
      <c r="B696">
        <f t="shared" si="221"/>
        <v>4.933460128815408</v>
      </c>
      <c r="C696">
        <f t="shared" si="222"/>
        <v>2.9085313401936617</v>
      </c>
      <c r="D696">
        <f t="shared" si="233"/>
        <v>4.914713118777593</v>
      </c>
      <c r="E696">
        <f t="shared" si="234"/>
        <v>2.91629044591419</v>
      </c>
      <c r="F696">
        <f t="shared" si="236"/>
        <v>4.914671847445641</v>
      </c>
      <c r="G696">
        <f t="shared" si="237"/>
        <v>2.9163111780785336</v>
      </c>
    </row>
    <row r="697" spans="1:7" ht="12.75">
      <c r="A697">
        <f t="shared" si="235"/>
        <v>340.5</v>
      </c>
      <c r="B697">
        <f t="shared" si="221"/>
        <v>4.914671847445641</v>
      </c>
      <c r="C697">
        <f t="shared" si="222"/>
        <v>2.9163111780785336</v>
      </c>
      <c r="D697">
        <f t="shared" si="233"/>
        <v>4.895841602024603</v>
      </c>
      <c r="E697">
        <f t="shared" si="234"/>
        <v>2.9241117972979325</v>
      </c>
      <c r="F697">
        <f t="shared" si="236"/>
        <v>4.895800246502746</v>
      </c>
      <c r="G697">
        <f t="shared" si="237"/>
        <v>2.9241326362239444</v>
      </c>
    </row>
    <row r="698" spans="1:7" ht="12.75">
      <c r="A698">
        <f t="shared" si="235"/>
        <v>341</v>
      </c>
      <c r="B698">
        <f t="shared" si="221"/>
        <v>4.895800246502746</v>
      </c>
      <c r="C698">
        <f t="shared" si="222"/>
        <v>2.9241326362239444</v>
      </c>
      <c r="D698">
        <f t="shared" si="233"/>
        <v>4.876886591482099</v>
      </c>
      <c r="E698">
        <f t="shared" si="234"/>
        <v>2.9319749819489007</v>
      </c>
      <c r="F698">
        <f t="shared" si="236"/>
        <v>4.876845155210695</v>
      </c>
      <c r="G698">
        <f t="shared" si="237"/>
        <v>2.93199592741949</v>
      </c>
    </row>
    <row r="699" spans="1:7" ht="12.75">
      <c r="A699">
        <f t="shared" si="235"/>
        <v>341.5</v>
      </c>
      <c r="B699">
        <f t="shared" si="221"/>
        <v>4.876845155210695</v>
      </c>
      <c r="C699">
        <f t="shared" si="222"/>
        <v>2.93199592741949</v>
      </c>
      <c r="D699">
        <f t="shared" si="233"/>
        <v>4.857847923218692</v>
      </c>
      <c r="E699">
        <f t="shared" si="234"/>
        <v>2.9398802121971372</v>
      </c>
      <c r="F699">
        <f t="shared" si="236"/>
        <v>4.8578064097488785</v>
      </c>
      <c r="G699">
        <f t="shared" si="237"/>
        <v>2.939901263966522</v>
      </c>
    </row>
    <row r="700" spans="1:7" ht="12.75">
      <c r="A700">
        <f t="shared" si="235"/>
        <v>342</v>
      </c>
      <c r="B700">
        <f t="shared" si="221"/>
        <v>4.8578064097488785</v>
      </c>
      <c r="C700">
        <f t="shared" si="222"/>
        <v>2.939901263966522</v>
      </c>
      <c r="D700">
        <f t="shared" si="233"/>
        <v>4.838725440480198</v>
      </c>
      <c r="E700">
        <f t="shared" si="234"/>
        <v>2.9478276998263833</v>
      </c>
      <c r="F700">
        <f t="shared" si="236"/>
        <v>4.838683853476251</v>
      </c>
      <c r="G700">
        <f t="shared" si="237"/>
        <v>2.9478488576192223</v>
      </c>
    </row>
    <row r="701" spans="1:7" ht="12.75">
      <c r="A701">
        <f t="shared" si="235"/>
        <v>342.5</v>
      </c>
      <c r="B701">
        <f t="shared" si="221"/>
        <v>4.838683853476251</v>
      </c>
      <c r="C701">
        <f t="shared" si="222"/>
        <v>2.9478488576192223</v>
      </c>
      <c r="D701">
        <f t="shared" si="233"/>
        <v>4.8195189939185346</v>
      </c>
      <c r="E701">
        <f t="shared" si="234"/>
        <v>2.9558176560133975</v>
      </c>
      <c r="F701">
        <f t="shared" si="236"/>
        <v>4.819477337160268</v>
      </c>
      <c r="G701">
        <f t="shared" si="237"/>
        <v>2.9558389195238983</v>
      </c>
    </row>
    <row r="702" spans="1:7" ht="12.75">
      <c r="A702">
        <f t="shared" si="235"/>
        <v>343</v>
      </c>
      <c r="B702">
        <f t="shared" si="221"/>
        <v>4.819477337160268</v>
      </c>
      <c r="C702">
        <f t="shared" si="222"/>
        <v>2.9558389195238983</v>
      </c>
      <c r="D702">
        <f t="shared" si="233"/>
        <v>4.800228441825457</v>
      </c>
      <c r="E702">
        <f t="shared" si="234"/>
        <v>2.9638502912654534</v>
      </c>
      <c r="F702">
        <f t="shared" si="236"/>
        <v>4.80018671921065</v>
      </c>
      <c r="G702">
        <f t="shared" si="237"/>
        <v>2.9638716601564616</v>
      </c>
    </row>
    <row r="703" spans="1:7" ht="12.75">
      <c r="A703">
        <f t="shared" si="235"/>
        <v>343.5</v>
      </c>
      <c r="B703">
        <f t="shared" si="221"/>
        <v>4.80018671921065</v>
      </c>
      <c r="C703">
        <f t="shared" si="222"/>
        <v>2.9638716601564616</v>
      </c>
      <c r="D703">
        <f t="shared" si="233"/>
        <v>4.7808536503712045</v>
      </c>
      <c r="E703">
        <f t="shared" si="234"/>
        <v>2.971925815355986</v>
      </c>
      <c r="F703">
        <f t="shared" si="236"/>
        <v>4.780811865918065</v>
      </c>
      <c r="G703">
        <f t="shared" si="237"/>
        <v>2.971947289258053</v>
      </c>
    </row>
    <row r="704" spans="1:7" ht="12.75">
      <c r="A704">
        <f t="shared" si="235"/>
        <v>344</v>
      </c>
      <c r="B704">
        <f t="shared" si="221"/>
        <v>4.780811865918065</v>
      </c>
      <c r="C704">
        <f t="shared" si="222"/>
        <v>2.971947289258053</v>
      </c>
      <c r="D704">
        <f t="shared" si="233"/>
        <v>4.761394493848111</v>
      </c>
      <c r="E704">
        <f t="shared" si="234"/>
        <v>2.980044437258336</v>
      </c>
      <c r="F704">
        <f t="shared" si="236"/>
        <v>4.761352651697763</v>
      </c>
      <c r="G704">
        <f t="shared" si="237"/>
        <v>2.980066015768771</v>
      </c>
    </row>
    <row r="705" spans="1:7" ht="12.75">
      <c r="A705">
        <f t="shared" si="235"/>
        <v>344.5</v>
      </c>
      <c r="B705">
        <f t="shared" si="221"/>
        <v>4.761352651697763</v>
      </c>
      <c r="C705">
        <f t="shared" si="222"/>
        <v>2.980066015768771</v>
      </c>
      <c r="D705">
        <f aca="true" t="shared" si="238" ref="D705:D720">B705+0.5*(($G$4*B705)-(($G$4/$G$3)*B705*B705)-($G$5*B705*C705))</f>
        <v>4.7418508549192415</v>
      </c>
      <c r="E705">
        <f aca="true" t="shared" si="239" ref="E705:E720">C705+0.5*(($I$4*C705)-(($I$4/$I$3)*C705*C705)-($I$5*C705*B705))</f>
        <v>2.9882063650775645</v>
      </c>
      <c r="F705">
        <f t="shared" si="236"/>
        <v>4.741808959338245</v>
      </c>
      <c r="G705">
        <f t="shared" si="237"/>
        <v>2.988228047759459</v>
      </c>
    </row>
    <row r="706" spans="1:7" ht="12.75">
      <c r="A706">
        <f t="shared" si="235"/>
        <v>345</v>
      </c>
      <c r="B706">
        <f t="shared" si="221"/>
        <v>4.741808959338245</v>
      </c>
      <c r="C706">
        <f t="shared" si="222"/>
        <v>2.988228047759459</v>
      </c>
      <c r="D706">
        <f t="shared" si="238"/>
        <v>4.722222624872111</v>
      </c>
      <c r="E706">
        <f t="shared" si="239"/>
        <v>2.99641180598028</v>
      </c>
      <c r="F706">
        <f t="shared" si="236"/>
        <v>4.722180680255014</v>
      </c>
      <c r="G706">
        <f t="shared" si="237"/>
        <v>2.996433592361517</v>
      </c>
    </row>
    <row r="707" spans="1:7" ht="12.75">
      <c r="A707">
        <f t="shared" si="235"/>
        <v>345.5</v>
      </c>
      <c r="B707">
        <f t="shared" si="221"/>
        <v>4.722180680255014</v>
      </c>
      <c r="C707">
        <f t="shared" si="222"/>
        <v>2.996433592361517</v>
      </c>
      <c r="D707">
        <f t="shared" si="238"/>
        <v>4.702509703877556</v>
      </c>
      <c r="E707">
        <f t="shared" si="239"/>
        <v>3.004660966122449</v>
      </c>
      <c r="F707">
        <f t="shared" si="236"/>
        <v>4.702467714749471</v>
      </c>
      <c r="G707">
        <f t="shared" si="237"/>
        <v>3.004682855694688</v>
      </c>
    </row>
    <row r="708" spans="1:7" ht="12.75">
      <c r="A708">
        <f t="shared" si="235"/>
        <v>346</v>
      </c>
      <c r="B708">
        <f t="shared" si="221"/>
        <v>4.702467714749471</v>
      </c>
      <c r="C708">
        <f t="shared" si="222"/>
        <v>3.004682855694688</v>
      </c>
      <c r="D708">
        <f t="shared" si="238"/>
        <v>4.6827120012538</v>
      </c>
      <c r="E708">
        <f t="shared" si="239"/>
        <v>3.012954050575141</v>
      </c>
      <c r="F708">
        <f t="shared" si="236"/>
        <v>4.6826699722730085</v>
      </c>
      <c r="G708">
        <f t="shared" si="237"/>
        <v>3.0129760427927836</v>
      </c>
    </row>
    <row r="709" spans="1:7" ht="12.75">
      <c r="A709">
        <f aca="true" t="shared" si="240" ref="A709:A724">A708+0.5</f>
        <v>346.5</v>
      </c>
      <c r="B709">
        <f t="shared" si="221"/>
        <v>4.6826699722730085</v>
      </c>
      <c r="C709">
        <f t="shared" si="222"/>
        <v>3.0129760427927836</v>
      </c>
      <c r="D709">
        <f t="shared" si="238"/>
        <v>4.662829435735776</v>
      </c>
      <c r="E709">
        <f t="shared" si="239"/>
        <v>3.0212912632481665</v>
      </c>
      <c r="F709">
        <f aca="true" t="shared" si="241" ref="F709:F724">B709+0.25*(($G$4*(B709+D709))-(($G$4/$G$3)*((B709*B709)+(D709*D709)))-($G$5*(B709*C709+D709*E709)))</f>
        <v>4.662787371696363</v>
      </c>
      <c r="G709">
        <f aca="true" t="shared" si="242" ref="G709:G724">C709+0.25*(($I$4*(C709+E709))-(($I$4/$I$3)*(C709*C709+E709*E709))-($I$5*(B709*C709+E709*D709)))</f>
        <v>3.021313357527298</v>
      </c>
    </row>
    <row r="710" spans="1:7" ht="12.75">
      <c r="A710">
        <f t="shared" si="240"/>
        <v>347</v>
      </c>
      <c r="B710">
        <f t="shared" si="221"/>
        <v>4.662787371696363</v>
      </c>
      <c r="C710">
        <f t="shared" si="222"/>
        <v>3.021313357527298</v>
      </c>
      <c r="D710">
        <f t="shared" si="238"/>
        <v>4.642861935749756</v>
      </c>
      <c r="E710">
        <f t="shared" si="239"/>
        <v>3.0296728068115617</v>
      </c>
      <c r="F710">
        <f t="shared" si="241"/>
        <v>4.642819841584272</v>
      </c>
      <c r="G710">
        <f t="shared" si="242"/>
        <v>3.0296950025288742</v>
      </c>
    </row>
    <row r="711" spans="1:7" ht="12.75">
      <c r="A711">
        <f t="shared" si="240"/>
        <v>347.5</v>
      </c>
      <c r="B711">
        <f t="shared" si="221"/>
        <v>4.642819841584272</v>
      </c>
      <c r="C711">
        <f t="shared" si="222"/>
        <v>3.0296950025288742</v>
      </c>
      <c r="D711">
        <f t="shared" si="238"/>
        <v>4.62280943969335</v>
      </c>
      <c r="E711">
        <f t="shared" si="239"/>
        <v>3.0380988826148827</v>
      </c>
      <c r="F711">
        <f t="shared" si="241"/>
        <v>4.622767320475491</v>
      </c>
      <c r="G711">
        <f t="shared" si="242"/>
        <v>3.0381211791065716</v>
      </c>
    </row>
    <row r="712" spans="1:7" ht="12.75">
      <c r="A712">
        <f t="shared" si="240"/>
        <v>348</v>
      </c>
      <c r="B712">
        <f t="shared" si="221"/>
        <v>4.622767320475491</v>
      </c>
      <c r="C712">
        <f t="shared" si="222"/>
        <v>3.0381211791065716</v>
      </c>
      <c r="D712">
        <f t="shared" si="238"/>
        <v>4.602671896220906</v>
      </c>
      <c r="E712">
        <f t="shared" si="239"/>
        <v>3.046569690604255</v>
      </c>
      <c r="F712">
        <f t="shared" si="241"/>
        <v>4.602629757168221</v>
      </c>
      <c r="G712">
        <f t="shared" si="242"/>
        <v>3.0465920871648984</v>
      </c>
    </row>
    <row r="713" spans="1:7" ht="12.75">
      <c r="A713">
        <f t="shared" si="240"/>
        <v>348.5</v>
      </c>
      <c r="B713">
        <f t="shared" si="221"/>
        <v>4.602629757168221</v>
      </c>
      <c r="C713">
        <f t="shared" si="222"/>
        <v>3.0465920871648984</v>
      </c>
      <c r="D713">
        <f t="shared" si="238"/>
        <v>4.582449264534365</v>
      </c>
      <c r="E713">
        <f t="shared" si="239"/>
        <v>3.055085429237144</v>
      </c>
      <c r="F713">
        <f t="shared" si="241"/>
        <v>4.582407111010989</v>
      </c>
      <c r="G713">
        <f t="shared" si="242"/>
        <v>3.0551079251185547</v>
      </c>
    </row>
    <row r="714" spans="1:7" ht="12.75">
      <c r="A714">
        <f t="shared" si="240"/>
        <v>349</v>
      </c>
      <c r="B714">
        <f t="shared" si="221"/>
        <v>4.582407111010989</v>
      </c>
      <c r="C714">
        <f t="shared" si="222"/>
        <v>3.0551079251185547</v>
      </c>
      <c r="D714">
        <f t="shared" si="238"/>
        <v>4.562141514679624</v>
      </c>
      <c r="E714">
        <f t="shared" si="239"/>
        <v>3.063646295394792</v>
      </c>
      <c r="F714">
        <f t="shared" si="241"/>
        <v>4.562099352199032</v>
      </c>
      <c r="G714">
        <f t="shared" si="242"/>
        <v>3.0636688898048505</v>
      </c>
    </row>
    <row r="715" spans="1:7" ht="12.75">
      <c r="A715">
        <f t="shared" si="240"/>
        <v>349.5</v>
      </c>
      <c r="B715">
        <f t="shared" si="221"/>
        <v>4.562099352199032</v>
      </c>
      <c r="C715">
        <f t="shared" si="222"/>
        <v>3.0636688898048505</v>
      </c>
      <c r="D715">
        <f t="shared" si="238"/>
        <v>4.541748627848439</v>
      </c>
      <c r="E715">
        <f t="shared" si="239"/>
        <v>3.072252484292283</v>
      </c>
      <c r="F715">
        <f t="shared" si="241"/>
        <v>4.541706462076216</v>
      </c>
      <c r="G715">
        <f t="shared" si="242"/>
        <v>3.0722751763937475</v>
      </c>
    </row>
    <row r="716" spans="1:7" ht="12.75">
      <c r="A716">
        <f t="shared" si="240"/>
        <v>350</v>
      </c>
      <c r="B716">
        <f t="shared" si="221"/>
        <v>4.541706462076216</v>
      </c>
      <c r="C716">
        <f t="shared" si="222"/>
        <v>3.0722751763937475</v>
      </c>
      <c r="D716">
        <f t="shared" si="238"/>
        <v>4.521270596685913</v>
      </c>
      <c r="E716">
        <f t="shared" si="239"/>
        <v>3.080904189386187</v>
      </c>
      <c r="F716">
        <f t="shared" si="241"/>
        <v>4.521228433442546</v>
      </c>
      <c r="G716">
        <f t="shared" si="242"/>
        <v>3.0809269782954782</v>
      </c>
    </row>
    <row r="717" spans="1:7" ht="12.75">
      <c r="A717">
        <f t="shared" si="240"/>
        <v>350.5</v>
      </c>
      <c r="B717">
        <f t="shared" si="221"/>
        <v>4.521228433442546</v>
      </c>
      <c r="C717">
        <f t="shared" si="222"/>
        <v>3.0809269782954782</v>
      </c>
      <c r="D717">
        <f t="shared" si="238"/>
        <v>4.500707425603593</v>
      </c>
      <c r="E717">
        <f t="shared" si="239"/>
        <v>3.0896016022797386</v>
      </c>
      <c r="F717">
        <f t="shared" si="241"/>
        <v>4.50066527086728</v>
      </c>
      <c r="G717">
        <f t="shared" si="242"/>
        <v>3.0896244870657026</v>
      </c>
    </row>
    <row r="718" spans="1:7" ht="12.75">
      <c r="A718">
        <f t="shared" si="240"/>
        <v>351</v>
      </c>
      <c r="B718">
        <f t="shared" si="221"/>
        <v>4.50066527086728</v>
      </c>
      <c r="C718">
        <f t="shared" si="222"/>
        <v>3.0896244870657026</v>
      </c>
      <c r="D718">
        <f t="shared" si="238"/>
        <v>4.480059131098228</v>
      </c>
      <c r="E718">
        <f t="shared" si="239"/>
        <v>3.0983449126255</v>
      </c>
      <c r="F718">
        <f t="shared" si="241"/>
        <v>4.480016991007704</v>
      </c>
      <c r="G718">
        <f t="shared" si="242"/>
        <v>3.098367892308149</v>
      </c>
    </row>
    <row r="719" spans="1:7" ht="12.75">
      <c r="A719">
        <f t="shared" si="240"/>
        <v>351.5</v>
      </c>
      <c r="B719">
        <f t="shared" si="221"/>
        <v>4.480016991007704</v>
      </c>
      <c r="C719">
        <f t="shared" si="222"/>
        <v>3.098367892308149</v>
      </c>
      <c r="D719">
        <f t="shared" si="238"/>
        <v>4.459325742076205</v>
      </c>
      <c r="E719">
        <f t="shared" si="239"/>
        <v>3.107134308025468</v>
      </c>
      <c r="F719">
        <f t="shared" si="241"/>
        <v>4.459283622933577</v>
      </c>
      <c r="G719">
        <f t="shared" si="242"/>
        <v>3.107157381574698</v>
      </c>
    </row>
    <row r="720" spans="1:7" ht="12.75">
      <c r="A720">
        <f t="shared" si="240"/>
        <v>352</v>
      </c>
      <c r="B720">
        <f t="shared" si="221"/>
        <v>4.459283622933577</v>
      </c>
      <c r="C720">
        <f t="shared" si="222"/>
        <v>3.107157381574698</v>
      </c>
      <c r="D720">
        <f t="shared" si="238"/>
        <v>4.438507300183683</v>
      </c>
      <c r="E720">
        <f t="shared" si="239"/>
        <v>3.115969973928579</v>
      </c>
      <c r="F720">
        <f t="shared" si="241"/>
        <v>4.438465208457281</v>
      </c>
      <c r="G720">
        <f t="shared" si="242"/>
        <v>3.115993140262861</v>
      </c>
    </row>
    <row r="721" spans="1:7" ht="12.75">
      <c r="A721">
        <f t="shared" si="240"/>
        <v>352.5</v>
      </c>
      <c r="B721">
        <f aca="true" t="shared" si="243" ref="B721:B784">F720</f>
        <v>4.438465208457281</v>
      </c>
      <c r="C721">
        <f aca="true" t="shared" si="244" ref="C721:C784">G720</f>
        <v>3.115993140262861</v>
      </c>
      <c r="D721">
        <f aca="true" t="shared" si="245" ref="D721:D736">B721+0.5*(($G$4*B721)-(($G$4/$G$3)*B721*B721)-($G$5*B721*C721))</f>
        <v>4.417603860142465</v>
      </c>
      <c r="E721">
        <f aca="true" t="shared" si="246" ref="E721:E736">C721+0.5*(($I$4*C721)-(($I$4/$I$3)*C721*C721)-($I$5*C721*B721))</f>
        <v>3.1248520935255524</v>
      </c>
      <c r="F721">
        <f t="shared" si="241"/>
        <v>4.417561802469701</v>
      </c>
      <c r="G721">
        <f t="shared" si="242"/>
        <v>3.1248753515106045</v>
      </c>
    </row>
    <row r="722" spans="1:7" ht="12.75">
      <c r="A722">
        <f t="shared" si="240"/>
        <v>353</v>
      </c>
      <c r="B722">
        <f t="shared" si="243"/>
        <v>4.417561802469701</v>
      </c>
      <c r="C722">
        <f t="shared" si="244"/>
        <v>3.1248753515106045</v>
      </c>
      <c r="D722">
        <f t="shared" si="245"/>
        <v>4.396615490091609</v>
      </c>
      <c r="E722">
        <f t="shared" si="246"/>
        <v>3.1337808476410465</v>
      </c>
      <c r="F722">
        <f t="shared" si="241"/>
        <v>4.396573473281846</v>
      </c>
      <c r="G722">
        <f t="shared" si="242"/>
        <v>3.1338041960884806</v>
      </c>
    </row>
    <row r="723" spans="1:7" ht="12.75">
      <c r="A723">
        <f t="shared" si="240"/>
        <v>353.5</v>
      </c>
      <c r="B723">
        <f t="shared" si="243"/>
        <v>4.396573473281846</v>
      </c>
      <c r="C723">
        <f t="shared" si="244"/>
        <v>3.1338041960884806</v>
      </c>
      <c r="D723">
        <f t="shared" si="245"/>
        <v>4.375542271934793</v>
      </c>
      <c r="E723">
        <f t="shared" si="246"/>
        <v>3.1427564146230633</v>
      </c>
      <c r="F723">
        <f t="shared" si="241"/>
        <v>4.375500302972214</v>
      </c>
      <c r="G723">
        <f t="shared" si="242"/>
        <v>3.142779852289008</v>
      </c>
    </row>
    <row r="724" spans="1:7" ht="12.75">
      <c r="A724">
        <f t="shared" si="240"/>
        <v>354</v>
      </c>
      <c r="B724">
        <f t="shared" si="243"/>
        <v>4.375500302972214</v>
      </c>
      <c r="C724">
        <f t="shared" si="244"/>
        <v>3.142779852289008</v>
      </c>
      <c r="D724">
        <f t="shared" si="245"/>
        <v>4.354384301693453</v>
      </c>
      <c r="E724">
        <f t="shared" si="246"/>
        <v>3.151778970229563</v>
      </c>
      <c r="F724">
        <f t="shared" si="241"/>
        <v>4.35434238773994</v>
      </c>
      <c r="G724">
        <f t="shared" si="242"/>
        <v>3.151802495813264</v>
      </c>
    </row>
    <row r="725" spans="1:7" ht="12.75">
      <c r="A725">
        <f aca="true" t="shared" si="247" ref="A725:A740">A724+0.5</f>
        <v>354.5</v>
      </c>
      <c r="B725">
        <f t="shared" si="243"/>
        <v>4.35434238773994</v>
      </c>
      <c r="C725">
        <f t="shared" si="244"/>
        <v>3.151802495813264</v>
      </c>
      <c r="D725">
        <f t="shared" si="245"/>
        <v>4.333141689865685</v>
      </c>
      <c r="E725">
        <f t="shared" si="246"/>
        <v>3.160848687512242</v>
      </c>
      <c r="F725">
        <f aca="true" t="shared" si="248" ref="F725:F740">B725+0.25*(($G$4*(B725+D725))-(($G$4/$G$3)*((B725*B725)+(D725*D725)))-($G$5*(B725*C725+D725*E725)))</f>
        <v>4.333099838263691</v>
      </c>
      <c r="G725">
        <f aca="true" t="shared" si="249" ref="G725:G740">C725+0.25*(($I$4*(C725+E725))-(($I$4/$I$3)*(C725*C725+E725*E725))-($I$5*(B725*C725+E725*D725)))</f>
        <v>3.1608722996546392</v>
      </c>
    </row>
    <row r="726" spans="1:7" ht="12.75">
      <c r="A726">
        <f t="shared" si="247"/>
        <v>355</v>
      </c>
      <c r="B726">
        <f t="shared" si="243"/>
        <v>4.333099838263691</v>
      </c>
      <c r="C726">
        <f t="shared" si="244"/>
        <v>3.1608722996546392</v>
      </c>
      <c r="D726">
        <f t="shared" si="245"/>
        <v>4.311814561790912</v>
      </c>
      <c r="E726">
        <f t="shared" si="246"/>
        <v>3.1699657366974234</v>
      </c>
      <c r="F726">
        <f t="shared" si="248"/>
        <v>4.311772780066338</v>
      </c>
      <c r="G726">
        <f t="shared" si="249"/>
        <v>3.1699894339797057</v>
      </c>
    </row>
    <row r="727" spans="1:7" ht="12.75">
      <c r="A727">
        <f t="shared" si="247"/>
        <v>355.5</v>
      </c>
      <c r="B727">
        <f t="shared" si="243"/>
        <v>4.311772780066338</v>
      </c>
      <c r="C727">
        <f t="shared" si="244"/>
        <v>3.1699894339797057</v>
      </c>
      <c r="D727">
        <f t="shared" si="245"/>
        <v>4.2904030580203125</v>
      </c>
      <c r="E727">
        <f t="shared" si="246"/>
        <v>3.1791302850640224</v>
      </c>
      <c r="F727">
        <f t="shared" si="248"/>
        <v>4.290361353885374</v>
      </c>
      <c r="G727">
        <f t="shared" si="249"/>
        <v>3.1791540660061575</v>
      </c>
    </row>
    <row r="728" spans="1:7" ht="12.75">
      <c r="A728">
        <f t="shared" si="247"/>
        <v>356</v>
      </c>
      <c r="B728">
        <f t="shared" si="243"/>
        <v>4.290361353885374</v>
      </c>
      <c r="C728">
        <f t="shared" si="244"/>
        <v>3.1791540660061575</v>
      </c>
      <c r="D728">
        <f t="shared" si="245"/>
        <v>4.2689073346929955</v>
      </c>
      <c r="E728">
        <f t="shared" si="246"/>
        <v>3.1883424968185325</v>
      </c>
      <c r="F728">
        <f t="shared" si="248"/>
        <v>4.26886571604908</v>
      </c>
      <c r="G728">
        <f t="shared" si="249"/>
        <v>3.188366359877774</v>
      </c>
    </row>
    <row r="729" spans="1:7" ht="12.75">
      <c r="A729">
        <f t="shared" si="247"/>
        <v>356.5</v>
      </c>
      <c r="B729">
        <f t="shared" si="243"/>
        <v>4.26886571604908</v>
      </c>
      <c r="C729">
        <f t="shared" si="244"/>
        <v>3.188366359877774</v>
      </c>
      <c r="D729">
        <f t="shared" si="245"/>
        <v>4.24732756391789</v>
      </c>
      <c r="E729">
        <f t="shared" si="246"/>
        <v>3.1976025329669895</v>
      </c>
      <c r="F729">
        <f t="shared" si="248"/>
        <v>4.247286038858409</v>
      </c>
      <c r="G729">
        <f t="shared" si="249"/>
        <v>3.197626476536365</v>
      </c>
    </row>
    <row r="730" spans="1:7" ht="12.75">
      <c r="A730">
        <f t="shared" si="247"/>
        <v>357</v>
      </c>
      <c r="B730">
        <f t="shared" si="243"/>
        <v>4.247286038858409</v>
      </c>
      <c r="C730">
        <f t="shared" si="244"/>
        <v>3.197626476536365</v>
      </c>
      <c r="D730">
        <f t="shared" si="245"/>
        <v>4.225663934161342</v>
      </c>
      <c r="E730">
        <f t="shared" si="246"/>
        <v>3.206910551183874</v>
      </c>
      <c r="F730">
        <f t="shared" si="248"/>
        <v>4.225622510974562</v>
      </c>
      <c r="G730">
        <f t="shared" si="249"/>
        <v>3.2069345735906456</v>
      </c>
    </row>
    <row r="731" spans="1:7" ht="12.75">
      <c r="A731">
        <f t="shared" si="247"/>
        <v>357.5</v>
      </c>
      <c r="B731">
        <f t="shared" si="243"/>
        <v>4.225622510974562</v>
      </c>
      <c r="C731">
        <f t="shared" si="244"/>
        <v>3.2069345735906456</v>
      </c>
      <c r="D731">
        <f t="shared" si="245"/>
        <v>4.203916650640373</v>
      </c>
      <c r="E731">
        <f t="shared" si="246"/>
        <v>3.216266705677898</v>
      </c>
      <c r="F731">
        <f t="shared" si="248"/>
        <v>4.203875337812231</v>
      </c>
      <c r="G731">
        <f t="shared" si="249"/>
        <v>3.2162908051820045</v>
      </c>
    </row>
    <row r="732" spans="1:7" ht="12.75">
      <c r="A732">
        <f t="shared" si="247"/>
        <v>358</v>
      </c>
      <c r="B732">
        <f t="shared" si="243"/>
        <v>4.203875337812231</v>
      </c>
      <c r="C732">
        <f t="shared" si="244"/>
        <v>3.2162908051820045</v>
      </c>
      <c r="D732">
        <f t="shared" si="245"/>
        <v>4.182085935721559</v>
      </c>
      <c r="E732">
        <f t="shared" si="246"/>
        <v>3.225671147054644</v>
      </c>
      <c r="F732">
        <f t="shared" si="248"/>
        <v>4.182044741938452</v>
      </c>
      <c r="G732">
        <f t="shared" si="249"/>
        <v>3.2256953218471187</v>
      </c>
    </row>
    <row r="733" spans="1:7" ht="12.75">
      <c r="A733">
        <f t="shared" si="247"/>
        <v>358.5</v>
      </c>
      <c r="B733">
        <f t="shared" si="243"/>
        <v>4.182044741938452</v>
      </c>
      <c r="C733">
        <f t="shared" si="244"/>
        <v>3.2256953218471187</v>
      </c>
      <c r="D733">
        <f t="shared" si="245"/>
        <v>4.16017202932548</v>
      </c>
      <c r="E733">
        <f t="shared" si="246"/>
        <v>3.235124022176001</v>
      </c>
      <c r="F733">
        <f t="shared" si="248"/>
        <v>4.160130963477037</v>
      </c>
      <c r="G733">
        <f t="shared" si="249"/>
        <v>3.2351482703773686</v>
      </c>
    </row>
    <row r="734" spans="1:7" ht="12.75">
      <c r="A734">
        <f t="shared" si="247"/>
        <v>359</v>
      </c>
      <c r="B734">
        <f t="shared" si="243"/>
        <v>4.160130963477037</v>
      </c>
      <c r="C734">
        <f t="shared" si="244"/>
        <v>3.2351482703773686</v>
      </c>
      <c r="D734">
        <f t="shared" si="245"/>
        <v>4.138175189336696</v>
      </c>
      <c r="E734">
        <f t="shared" si="246"/>
        <v>3.2446254740163627</v>
      </c>
      <c r="F734">
        <f t="shared" si="248"/>
        <v>4.138134260518511</v>
      </c>
      <c r="G734">
        <f t="shared" si="249"/>
        <v>3.244649793675018</v>
      </c>
    </row>
    <row r="735" spans="1:7" ht="12.75">
      <c r="A735">
        <f t="shared" si="247"/>
        <v>359.5</v>
      </c>
      <c r="B735">
        <f t="shared" si="243"/>
        <v>4.138134260518511</v>
      </c>
      <c r="C735">
        <f t="shared" si="244"/>
        <v>3.244649793675018</v>
      </c>
      <c r="D735">
        <f t="shared" si="245"/>
        <v>4.116095692019165</v>
      </c>
      <c r="E735">
        <f t="shared" si="246"/>
        <v>3.2541756415155496</v>
      </c>
      <c r="F735">
        <f t="shared" si="248"/>
        <v>4.1160549095355</v>
      </c>
      <c r="G735">
        <f t="shared" si="249"/>
        <v>3.2542000306061105</v>
      </c>
    </row>
    <row r="736" spans="1:7" ht="12.75">
      <c r="A736">
        <f t="shared" si="247"/>
        <v>360</v>
      </c>
      <c r="B736">
        <f t="shared" si="243"/>
        <v>4.1160549095355</v>
      </c>
      <c r="C736">
        <f t="shared" si="244"/>
        <v>3.2542000306061105</v>
      </c>
      <c r="D736">
        <f t="shared" si="245"/>
        <v>4.093933832437049</v>
      </c>
      <c r="E736">
        <f t="shared" si="246"/>
        <v>3.2637746594284036</v>
      </c>
      <c r="F736">
        <f t="shared" si="248"/>
        <v>4.093893205803494</v>
      </c>
      <c r="G736">
        <f t="shared" si="249"/>
        <v>3.263799115850048</v>
      </c>
    </row>
    <row r="737" spans="1:7" ht="12.75">
      <c r="A737">
        <f t="shared" si="247"/>
        <v>360.5</v>
      </c>
      <c r="B737">
        <f t="shared" si="243"/>
        <v>4.093893205803494</v>
      </c>
      <c r="C737">
        <f t="shared" si="244"/>
        <v>3.263799115850048</v>
      </c>
      <c r="D737">
        <f aca="true" t="shared" si="250" ref="D737:D752">B737+0.5*(($G$4*B737)-(($G$4/$G$3)*B737*B737)-($G$5*B737*C737))</f>
        <v>4.071689924880796</v>
      </c>
      <c r="E737">
        <f aca="true" t="shared" si="251" ref="E737:E752">C737+0.5*(($I$4*C737)-(($I$4/$I$3)*C737*C737)-($I$5*C737*B737))</f>
        <v>3.273422658171027</v>
      </c>
      <c r="F737">
        <f t="shared" si="248"/>
        <v>4.071649463826892</v>
      </c>
      <c r="G737">
        <f t="shared" si="249"/>
        <v>3.273447179745808</v>
      </c>
    </row>
    <row r="738" spans="1:7" ht="12.75">
      <c r="A738">
        <f t="shared" si="247"/>
        <v>361</v>
      </c>
      <c r="B738">
        <f t="shared" si="243"/>
        <v>4.071649463826892</v>
      </c>
      <c r="C738">
        <f t="shared" si="244"/>
        <v>3.273447179745808</v>
      </c>
      <c r="D738">
        <f t="shared" si="250"/>
        <v>4.0493643032984465</v>
      </c>
      <c r="E738">
        <f t="shared" si="251"/>
        <v>3.283119763663622</v>
      </c>
      <c r="F738">
        <f t="shared" si="248"/>
        <v>4.049324017770254</v>
      </c>
      <c r="G738">
        <f t="shared" si="249"/>
        <v>3.2831443481347646</v>
      </c>
    </row>
    <row r="739" spans="1:7" ht="12.75">
      <c r="A739">
        <f t="shared" si="247"/>
        <v>361.5</v>
      </c>
      <c r="B739">
        <f t="shared" si="243"/>
        <v>4.049324017770254</v>
      </c>
      <c r="C739">
        <f t="shared" si="244"/>
        <v>3.2831443481347646</v>
      </c>
      <c r="D739">
        <f t="shared" si="250"/>
        <v>4.026957321732016</v>
      </c>
      <c r="E739">
        <f t="shared" si="251"/>
        <v>3.292866097169893</v>
      </c>
      <c r="F739">
        <f t="shared" si="248"/>
        <v>4.02691722189463</v>
      </c>
      <c r="G739">
        <f t="shared" si="249"/>
        <v>3.2928907422000737</v>
      </c>
    </row>
    <row r="740" spans="1:7" ht="12.75">
      <c r="A740">
        <f t="shared" si="247"/>
        <v>362</v>
      </c>
      <c r="B740">
        <f t="shared" si="243"/>
        <v>4.02691722189463</v>
      </c>
      <c r="C740">
        <f t="shared" si="244"/>
        <v>3.2928907422000737</v>
      </c>
      <c r="D740">
        <f t="shared" si="250"/>
        <v>4.004469354758871</v>
      </c>
      <c r="E740">
        <f t="shared" si="251"/>
        <v>3.3026617751329836</v>
      </c>
      <c r="F740">
        <f t="shared" si="248"/>
        <v>4.00442945099888</v>
      </c>
      <c r="G740">
        <f t="shared" si="249"/>
        <v>3.302686478302591</v>
      </c>
    </row>
    <row r="741" spans="1:7" ht="12.75">
      <c r="A741">
        <f aca="true" t="shared" si="252" ref="A741:A756">A740+0.5</f>
        <v>362.5</v>
      </c>
      <c r="B741">
        <f t="shared" si="243"/>
        <v>4.00442945099888</v>
      </c>
      <c r="C741">
        <f t="shared" si="244"/>
        <v>3.302686478302591</v>
      </c>
      <c r="D741">
        <f t="shared" si="250"/>
        <v>3.9819007979379606</v>
      </c>
      <c r="E741">
        <f t="shared" si="251"/>
        <v>3.3125069090079053</v>
      </c>
      <c r="F741">
        <f aca="true" t="shared" si="253" ref="F741:F756">B741+0.25*(($G$4*(B741+D741))-(($G$4/$G$3)*((B741*B741)+(D741*D741)))-($G$5*(B741*C741+D741*E741)))</f>
        <v>3.98186110086584</v>
      </c>
      <c r="G741">
        <f aca="true" t="shared" si="254" ref="G741:G756">C741+0.25*(($I$4*(C741+E741))-(($I$4/$I$3)*(C741*C741+E741*E741))-($I$5*(B741*C741+E741*D741)))</f>
        <v>3.3125316678132832</v>
      </c>
    </row>
    <row r="742" spans="1:7" ht="12.75">
      <c r="A742">
        <f t="shared" si="252"/>
        <v>363</v>
      </c>
      <c r="B742">
        <f t="shared" si="243"/>
        <v>3.98186110086584</v>
      </c>
      <c r="C742">
        <f t="shared" si="244"/>
        <v>3.3125316678132832</v>
      </c>
      <c r="D742">
        <f t="shared" si="250"/>
        <v>3.9592520682607732</v>
      </c>
      <c r="E742">
        <f t="shared" si="251"/>
        <v>3.322401605090433</v>
      </c>
      <c r="F742">
        <f t="shared" si="253"/>
        <v>3.959212588713202</v>
      </c>
      <c r="G742">
        <f t="shared" si="254"/>
        <v>3.3224264169421094</v>
      </c>
    </row>
    <row r="743" spans="1:7" ht="12.75">
      <c r="A743">
        <f t="shared" si="252"/>
        <v>363.5</v>
      </c>
      <c r="B743">
        <f t="shared" si="243"/>
        <v>3.959212588713202</v>
      </c>
      <c r="C743">
        <f t="shared" si="244"/>
        <v>3.3224264169421094</v>
      </c>
      <c r="D743">
        <f t="shared" si="250"/>
        <v>3.9365236046068537</v>
      </c>
      <c r="E743">
        <f t="shared" si="251"/>
        <v>3.3323459643424314</v>
      </c>
      <c r="F743">
        <f t="shared" si="253"/>
        <v>3.936484353648965</v>
      </c>
      <c r="G743">
        <f t="shared" si="254"/>
        <v>3.332370826563332</v>
      </c>
    </row>
    <row r="744" spans="1:7" ht="12.75">
      <c r="A744">
        <f t="shared" si="252"/>
        <v>364</v>
      </c>
      <c r="B744">
        <f t="shared" si="243"/>
        <v>3.936484353648965</v>
      </c>
      <c r="C744">
        <f t="shared" si="244"/>
        <v>3.332370826563332</v>
      </c>
      <c r="D744">
        <f t="shared" si="250"/>
        <v>3.913715868203747</v>
      </c>
      <c r="E744">
        <f t="shared" si="251"/>
        <v>3.3423400822135916</v>
      </c>
      <c r="F744">
        <f t="shared" si="253"/>
        <v>3.9136768571312843</v>
      </c>
      <c r="G744">
        <f t="shared" si="254"/>
        <v>3.342364992037239</v>
      </c>
    </row>
    <row r="745" spans="1:7" ht="12.75">
      <c r="A745">
        <f t="shared" si="252"/>
        <v>364.5</v>
      </c>
      <c r="B745">
        <f t="shared" si="243"/>
        <v>3.9136768571312843</v>
      </c>
      <c r="C745">
        <f t="shared" si="244"/>
        <v>3.342364992037239</v>
      </c>
      <c r="D745">
        <f t="shared" si="250"/>
        <v>3.890829343091166</v>
      </c>
      <c r="E745">
        <f t="shared" si="251"/>
        <v>3.3523840484595446</v>
      </c>
      <c r="F745">
        <f t="shared" si="253"/>
        <v>3.8907905834325573</v>
      </c>
      <c r="G745">
        <f t="shared" si="254"/>
        <v>3.3524090030282436</v>
      </c>
    </row>
    <row r="746" spans="1:7" ht="12.75">
      <c r="A746">
        <f t="shared" si="252"/>
        <v>365</v>
      </c>
      <c r="B746">
        <f t="shared" si="243"/>
        <v>3.8907905834325573</v>
      </c>
      <c r="C746">
        <f t="shared" si="244"/>
        <v>3.3524090030282436</v>
      </c>
      <c r="D746">
        <f t="shared" si="250"/>
        <v>3.8678645365892126</v>
      </c>
      <c r="E746">
        <f t="shared" si="251"/>
        <v>3.3624779469563313</v>
      </c>
      <c r="F746">
        <f t="shared" si="253"/>
        <v>3.8678260401075466</v>
      </c>
      <c r="G746">
        <f t="shared" si="254"/>
        <v>3.3625029433193454</v>
      </c>
    </row>
    <row r="747" spans="1:7" ht="12.75">
      <c r="A747">
        <f t="shared" si="252"/>
        <v>365.5</v>
      </c>
      <c r="B747">
        <f t="shared" si="243"/>
        <v>3.8678260401075466</v>
      </c>
      <c r="C747">
        <f t="shared" si="244"/>
        <v>3.3625029433193454</v>
      </c>
      <c r="D747">
        <f t="shared" si="250"/>
        <v>3.84482197977045</v>
      </c>
      <c r="E747">
        <f t="shared" si="251"/>
        <v>3.3726218555112095</v>
      </c>
      <c r="F747">
        <f t="shared" si="253"/>
        <v>3.844783758465345</v>
      </c>
      <c r="G747">
        <f t="shared" si="254"/>
        <v>3.3726468906229234</v>
      </c>
    </row>
    <row r="748" spans="1:7" ht="12.75">
      <c r="A748">
        <f t="shared" si="252"/>
        <v>366</v>
      </c>
      <c r="B748">
        <f t="shared" si="243"/>
        <v>3.844783758465345</v>
      </c>
      <c r="C748">
        <f t="shared" si="244"/>
        <v>3.3726468906229234</v>
      </c>
      <c r="D748">
        <f t="shared" si="250"/>
        <v>3.821702227935597</v>
      </c>
      <c r="E748">
        <f t="shared" si="251"/>
        <v>3.3828158456697746</v>
      </c>
      <c r="F748">
        <f t="shared" si="253"/>
        <v>3.8216642940449597</v>
      </c>
      <c r="G748">
        <f t="shared" si="254"/>
        <v>3.3828409163878495</v>
      </c>
    </row>
    <row r="749" spans="1:7" ht="12.75">
      <c r="A749">
        <f t="shared" si="252"/>
        <v>366.5</v>
      </c>
      <c r="B749">
        <f t="shared" si="243"/>
        <v>3.8216642940449597</v>
      </c>
      <c r="C749">
        <f t="shared" si="244"/>
        <v>3.3828409163878495</v>
      </c>
      <c r="D749">
        <f t="shared" si="250"/>
        <v>3.7985058610926243</v>
      </c>
      <c r="E749">
        <f t="shared" si="251"/>
        <v>3.393059982519382</v>
      </c>
      <c r="F749">
        <f t="shared" si="253"/>
        <v>3.798468227094293</v>
      </c>
      <c r="G749">
        <f t="shared" si="254"/>
        <v>3.3930850856029036</v>
      </c>
    </row>
    <row r="750" spans="1:7" ht="12.75">
      <c r="A750">
        <f t="shared" si="252"/>
        <v>367</v>
      </c>
      <c r="B750">
        <f t="shared" si="243"/>
        <v>3.798468227094293</v>
      </c>
      <c r="C750">
        <f t="shared" si="244"/>
        <v>3.3930850856029036</v>
      </c>
      <c r="D750">
        <f t="shared" si="250"/>
        <v>3.7752334844390014</v>
      </c>
      <c r="E750">
        <f t="shared" si="251"/>
        <v>3.4033543244888596</v>
      </c>
      <c r="F750">
        <f t="shared" si="253"/>
        <v>3.7751961630522595</v>
      </c>
      <c r="G750">
        <f t="shared" si="254"/>
        <v>3.4033794565964777</v>
      </c>
    </row>
    <row r="751" spans="1:7" ht="12.75">
      <c r="A751">
        <f t="shared" si="252"/>
        <v>367.5</v>
      </c>
      <c r="B751">
        <f t="shared" si="243"/>
        <v>3.7751961630522595</v>
      </c>
      <c r="C751">
        <f t="shared" si="244"/>
        <v>3.4033794565964777</v>
      </c>
      <c r="D751">
        <f t="shared" si="250"/>
        <v>3.7518857288468315</v>
      </c>
      <c r="E751">
        <f t="shared" si="251"/>
        <v>3.413698923144495</v>
      </c>
      <c r="F751">
        <f t="shared" si="253"/>
        <v>3.7518487330337864</v>
      </c>
      <c r="G751">
        <f t="shared" si="254"/>
        <v>3.41372408083256</v>
      </c>
    </row>
    <row r="752" spans="1:7" ht="12.75">
      <c r="A752">
        <f t="shared" si="252"/>
        <v>368</v>
      </c>
      <c r="B752">
        <f t="shared" si="243"/>
        <v>3.7518487330337864</v>
      </c>
      <c r="C752">
        <f t="shared" si="244"/>
        <v>3.41372408083256</v>
      </c>
      <c r="D752">
        <f t="shared" si="250"/>
        <v>3.728463251350592</v>
      </c>
      <c r="E752">
        <f t="shared" si="251"/>
        <v>3.4240938229822966</v>
      </c>
      <c r="F752">
        <f t="shared" si="253"/>
        <v>3.7284265943174106</v>
      </c>
      <c r="G752">
        <f t="shared" si="254"/>
        <v>3.4241190027029944</v>
      </c>
    </row>
    <row r="753" spans="1:7" ht="12.75">
      <c r="A753">
        <f t="shared" si="252"/>
        <v>368.5</v>
      </c>
      <c r="B753">
        <f t="shared" si="243"/>
        <v>3.7284265943174106</v>
      </c>
      <c r="C753">
        <f t="shared" si="244"/>
        <v>3.4241190027029944</v>
      </c>
      <c r="D753">
        <f aca="true" t="shared" si="255" ref="D753:D768">B753+0.5*(($G$4*B753)-(($G$4/$G$3)*B753*B753)-($G$5*B753*C753))</f>
        <v>3.704966735637183</v>
      </c>
      <c r="E753">
        <f aca="true" t="shared" si="256" ref="E753:E768">C753+0.5*(($I$4*C753)-(($I$4/$I$3)*C753*C753)-($I$5*C753*B753))</f>
        <v>3.4345390612165265</v>
      </c>
      <c r="F753">
        <f t="shared" si="253"/>
        <v>3.7049304308351734</v>
      </c>
      <c r="G753">
        <f t="shared" si="254"/>
        <v>3.4345642593160086</v>
      </c>
    </row>
    <row r="754" spans="1:7" ht="12.75">
      <c r="A754">
        <f t="shared" si="252"/>
        <v>369</v>
      </c>
      <c r="B754">
        <f t="shared" si="243"/>
        <v>3.7049304308351734</v>
      </c>
      <c r="C754">
        <f t="shared" si="244"/>
        <v>3.4345642593160086</v>
      </c>
      <c r="D754">
        <f t="shared" si="255"/>
        <v>3.681396892537967</v>
      </c>
      <c r="E754">
        <f t="shared" si="256"/>
        <v>3.4450346675644994</v>
      </c>
      <c r="F754">
        <f t="shared" si="253"/>
        <v>3.6813609536645027</v>
      </c>
      <c r="G754">
        <f t="shared" si="254"/>
        <v>3.445059880281017</v>
      </c>
    </row>
    <row r="755" spans="1:7" ht="12.75">
      <c r="A755">
        <f t="shared" si="252"/>
        <v>369.5</v>
      </c>
      <c r="B755">
        <f t="shared" si="243"/>
        <v>3.6813609536645027</v>
      </c>
      <c r="C755">
        <f t="shared" si="244"/>
        <v>3.445059880281017</v>
      </c>
      <c r="D755">
        <f t="shared" si="255"/>
        <v>3.657754460522472</v>
      </c>
      <c r="E755">
        <f t="shared" si="256"/>
        <v>3.4555806640276616</v>
      </c>
      <c r="F755">
        <f t="shared" si="253"/>
        <v>3.6577189015217417</v>
      </c>
      <c r="G755">
        <f t="shared" si="254"/>
        <v>3.4556058874897024</v>
      </c>
    </row>
    <row r="756" spans="1:7" ht="12.75">
      <c r="A756">
        <f t="shared" si="252"/>
        <v>370</v>
      </c>
      <c r="B756">
        <f t="shared" si="243"/>
        <v>3.6577189015217417</v>
      </c>
      <c r="C756">
        <f t="shared" si="244"/>
        <v>3.4556058874897024</v>
      </c>
      <c r="D756">
        <f t="shared" si="255"/>
        <v>3.6340402061933945</v>
      </c>
      <c r="E756">
        <f t="shared" si="256"/>
        <v>3.466177064668955</v>
      </c>
      <c r="F756">
        <f t="shared" si="253"/>
        <v>3.6340050412569727</v>
      </c>
      <c r="G756">
        <f t="shared" si="254"/>
        <v>3.466202294893382</v>
      </c>
    </row>
    <row r="757" spans="1:7" ht="12.75">
      <c r="A757">
        <f aca="true" t="shared" si="257" ref="A757:A772">A756+0.5</f>
        <v>370.5</v>
      </c>
      <c r="B757">
        <f t="shared" si="243"/>
        <v>3.6340050412569727</v>
      </c>
      <c r="C757">
        <f t="shared" si="244"/>
        <v>3.466202294893382</v>
      </c>
      <c r="D757">
        <f t="shared" si="255"/>
        <v>3.6102549247825375</v>
      </c>
      <c r="E757">
        <f t="shared" si="256"/>
        <v>3.4768238753864793</v>
      </c>
      <c r="F757">
        <f aca="true" t="shared" si="258" ref="F757:F772">B757+0.25*(($G$4*(B757+D757))-(($G$4/$G$3)*((B757*B757)+(D757*D757)))-($G$5*(B757*C757+D757*E757)))</f>
        <v>3.6102201683497634</v>
      </c>
      <c r="G757">
        <f aca="true" t="shared" si="259" ref="G757:G772">C757+0.25*(($I$4*(C757+E757))-(($I$4/$I$3)*(C757*C757+E757*E757))-($I$5*(B757*C757+E757*D757)))</f>
        <v>3.4768491082766797</v>
      </c>
    </row>
    <row r="758" spans="1:7" ht="12.75">
      <c r="A758">
        <f t="shared" si="257"/>
        <v>371</v>
      </c>
      <c r="B758">
        <f t="shared" si="243"/>
        <v>3.6102201683497634</v>
      </c>
      <c r="C758">
        <f t="shared" si="244"/>
        <v>3.4768491082766797</v>
      </c>
      <c r="D758">
        <f t="shared" si="255"/>
        <v>3.5863994406472823</v>
      </c>
      <c r="E758">
        <f t="shared" si="256"/>
        <v>3.4875210936834713</v>
      </c>
      <c r="F758">
        <f t="shared" si="258"/>
        <v>3.586365107405443</v>
      </c>
      <c r="G758">
        <f t="shared" si="259"/>
        <v>3.487546325027515</v>
      </c>
    </row>
    <row r="759" spans="1:7" ht="12.75">
      <c r="A759">
        <f t="shared" si="257"/>
        <v>371.5</v>
      </c>
      <c r="B759">
        <f t="shared" si="243"/>
        <v>3.586365107405443</v>
      </c>
      <c r="C759">
        <f t="shared" si="244"/>
        <v>3.487546325027515</v>
      </c>
      <c r="D759">
        <f t="shared" si="255"/>
        <v>3.562474607767191</v>
      </c>
      <c r="E759">
        <f t="shared" si="256"/>
        <v>3.4982687084346313</v>
      </c>
      <c r="F759">
        <f t="shared" si="258"/>
        <v>3.562440712651488</v>
      </c>
      <c r="G759">
        <f t="shared" si="259"/>
        <v>3.4982939339034393</v>
      </c>
    </row>
    <row r="760" spans="1:7" ht="12.75">
      <c r="A760">
        <f t="shared" si="257"/>
        <v>372</v>
      </c>
      <c r="B760">
        <f t="shared" si="243"/>
        <v>3.562440712651488</v>
      </c>
      <c r="C760">
        <f t="shared" si="244"/>
        <v>3.4982939339034393</v>
      </c>
      <c r="D760">
        <f t="shared" si="255"/>
        <v>3.5384813102402948</v>
      </c>
      <c r="E760">
        <f t="shared" si="256"/>
        <v>3.5090666996488142</v>
      </c>
      <c r="F760">
        <f t="shared" si="258"/>
        <v>3.538447868433591</v>
      </c>
      <c r="G760">
        <f t="shared" si="259"/>
        <v>3.5090919147943436</v>
      </c>
    </row>
    <row r="761" spans="1:7" ht="12.75">
      <c r="A761">
        <f t="shared" si="257"/>
        <v>372.5</v>
      </c>
      <c r="B761">
        <f t="shared" si="243"/>
        <v>3.538447868433591</v>
      </c>
      <c r="C761">
        <f t="shared" si="244"/>
        <v>3.5090919147943436</v>
      </c>
      <c r="D761">
        <f t="shared" si="255"/>
        <v>3.51442046277861</v>
      </c>
      <c r="E761">
        <f t="shared" si="256"/>
        <v>3.5199150382281292</v>
      </c>
      <c r="F761">
        <f t="shared" si="258"/>
        <v>3.514387489710945</v>
      </c>
      <c r="G761">
        <f t="shared" si="259"/>
        <v>3.519940238481575</v>
      </c>
    </row>
    <row r="762" spans="1:7" ht="12.75">
      <c r="A762">
        <f t="shared" si="257"/>
        <v>373</v>
      </c>
      <c r="B762">
        <f t="shared" si="243"/>
        <v>3.514387489710945</v>
      </c>
      <c r="C762">
        <f t="shared" si="244"/>
        <v>3.519940238481575</v>
      </c>
      <c r="D762">
        <f t="shared" si="255"/>
        <v>3.490293011202412</v>
      </c>
      <c r="E762">
        <f t="shared" si="256"/>
        <v>3.5308136857234853</v>
      </c>
      <c r="F762">
        <f t="shared" si="258"/>
        <v>3.490260522550271</v>
      </c>
      <c r="G762">
        <f t="shared" si="259"/>
        <v>3.530838866393502</v>
      </c>
    </row>
    <row r="763" spans="1:7" ht="12.75">
      <c r="A763">
        <f t="shared" si="257"/>
        <v>373.5</v>
      </c>
      <c r="B763">
        <f t="shared" si="243"/>
        <v>3.490260522550271</v>
      </c>
      <c r="C763">
        <f t="shared" si="244"/>
        <v>3.530838866393502</v>
      </c>
      <c r="D763">
        <f t="shared" si="255"/>
        <v>3.4660999329327544</v>
      </c>
      <c r="E763">
        <f t="shared" si="256"/>
        <v>3.541762594086624</v>
      </c>
      <c r="F763">
        <f t="shared" si="258"/>
        <v>3.466067944618085</v>
      </c>
      <c r="G763">
        <f t="shared" si="259"/>
        <v>3.5417877503575728</v>
      </c>
    </row>
    <row r="764" spans="1:7" ht="12.75">
      <c r="A764">
        <f t="shared" si="257"/>
        <v>374</v>
      </c>
      <c r="B764">
        <f t="shared" si="243"/>
        <v>3.466067944618085</v>
      </c>
      <c r="C764">
        <f t="shared" si="244"/>
        <v>3.5417877503575728</v>
      </c>
      <c r="D764">
        <f t="shared" si="255"/>
        <v>3.4418422374817106</v>
      </c>
      <c r="E764">
        <f t="shared" si="256"/>
        <v>3.552761705418703</v>
      </c>
      <c r="F764">
        <f t="shared" si="258"/>
        <v>3.4418107656706676</v>
      </c>
      <c r="G764">
        <f t="shared" si="259"/>
        <v>3.552786832348922</v>
      </c>
    </row>
    <row r="765" spans="1:7" ht="12.75">
      <c r="A765">
        <f t="shared" si="257"/>
        <v>374.5</v>
      </c>
      <c r="B765">
        <f t="shared" si="243"/>
        <v>3.4418107656706676</v>
      </c>
      <c r="C765">
        <f t="shared" si="244"/>
        <v>3.552786832348922</v>
      </c>
      <c r="D765">
        <f t="shared" si="255"/>
        <v>3.4175209669397884</v>
      </c>
      <c r="E765">
        <f t="shared" si="256"/>
        <v>3.5638109517154746</v>
      </c>
      <c r="F765">
        <f t="shared" si="258"/>
        <v>3.4174900280412026</v>
      </c>
      <c r="G765">
        <f t="shared" si="259"/>
        <v>3.563836044235583</v>
      </c>
    </row>
    <row r="766" spans="1:7" ht="12.75">
      <c r="A766">
        <f t="shared" si="257"/>
        <v>375</v>
      </c>
      <c r="B766">
        <f t="shared" si="243"/>
        <v>3.4174900280412026</v>
      </c>
      <c r="C766">
        <f t="shared" si="244"/>
        <v>3.563836044235583</v>
      </c>
      <c r="D766">
        <f t="shared" si="255"/>
        <v>3.3931371964599406</v>
      </c>
      <c r="E766">
        <f t="shared" si="256"/>
        <v>3.5749102546091405</v>
      </c>
      <c r="F766">
        <f t="shared" si="258"/>
        <v>3.3931068071234938</v>
      </c>
      <c r="G766">
        <f t="shared" si="259"/>
        <v>3.5749353075203723</v>
      </c>
    </row>
    <row r="767" spans="1:7" ht="12.75">
      <c r="A767">
        <f t="shared" si="257"/>
        <v>375.5</v>
      </c>
      <c r="B767">
        <f t="shared" si="243"/>
        <v>3.3931068071234938</v>
      </c>
      <c r="C767">
        <f t="shared" si="244"/>
        <v>3.5749353075203723</v>
      </c>
      <c r="D767">
        <f t="shared" si="255"/>
        <v>3.3686920347375735</v>
      </c>
      <c r="E767">
        <f t="shared" si="256"/>
        <v>3.586059525106943</v>
      </c>
      <c r="F767">
        <f t="shared" si="258"/>
        <v>3.368662211851669</v>
      </c>
      <c r="G767">
        <f t="shared" si="259"/>
        <v>3.5860845330795197</v>
      </c>
    </row>
    <row r="768" spans="1:7" ht="12.75">
      <c r="A768">
        <f t="shared" si="257"/>
        <v>376</v>
      </c>
      <c r="B768">
        <f t="shared" si="243"/>
        <v>3.368662211851669</v>
      </c>
      <c r="C768">
        <f t="shared" si="244"/>
        <v>3.5860845330795197</v>
      </c>
      <c r="D768">
        <f t="shared" si="255"/>
        <v>3.3441866244859266</v>
      </c>
      <c r="E768">
        <f t="shared" si="256"/>
        <v>3.5972586633265817</v>
      </c>
      <c r="F768">
        <f t="shared" si="258"/>
        <v>3.3441573851752437</v>
      </c>
      <c r="G768">
        <f t="shared" si="259"/>
        <v>3.597283620898126</v>
      </c>
    </row>
    <row r="769" spans="1:7" ht="12.75">
      <c r="A769">
        <f t="shared" si="257"/>
        <v>376.5</v>
      </c>
      <c r="B769">
        <f t="shared" si="243"/>
        <v>3.3441573851752437</v>
      </c>
      <c r="C769">
        <f t="shared" si="244"/>
        <v>3.597283620898126</v>
      </c>
      <c r="D769">
        <f aca="true" t="shared" si="260" ref="D769:D784">B769+0.5*(($G$4*B769)-(($G$4/$G$3)*B769*B769)-($G$5*B769*C769))</f>
        <v>3.3196221429061725</v>
      </c>
      <c r="E769">
        <f aca="true" t="shared" si="261" ref="E769:E784">C769+0.5*(($I$4*C769)-(($I$4/$I$3)*C769*C769)-($I$5*C769*B769))</f>
        <v>3.6085075582285406</v>
      </c>
      <c r="F769">
        <f t="shared" si="258"/>
        <v>3.31959350452889</v>
      </c>
      <c r="G769">
        <f t="shared" si="259"/>
        <v>3.6085324598025332</v>
      </c>
    </row>
    <row r="770" spans="1:7" ht="12.75">
      <c r="A770">
        <f t="shared" si="257"/>
        <v>377</v>
      </c>
      <c r="B770">
        <f t="shared" si="243"/>
        <v>3.31959350452889</v>
      </c>
      <c r="C770">
        <f t="shared" si="244"/>
        <v>3.6085324598025332</v>
      </c>
      <c r="D770">
        <f t="shared" si="260"/>
        <v>3.294999802151561</v>
      </c>
      <c r="E770">
        <f t="shared" si="261"/>
        <v>3.619806087345422</v>
      </c>
      <c r="F770">
        <f t="shared" si="258"/>
        <v>3.2949717822962357</v>
      </c>
      <c r="G770">
        <f t="shared" si="259"/>
        <v>3.6198309271897084</v>
      </c>
    </row>
    <row r="771" spans="1:7" ht="12.75">
      <c r="A771">
        <f t="shared" si="257"/>
        <v>377.5</v>
      </c>
      <c r="B771">
        <f t="shared" si="243"/>
        <v>3.2949717822962357</v>
      </c>
      <c r="C771">
        <f t="shared" si="244"/>
        <v>3.6198309271897084</v>
      </c>
      <c r="D771">
        <f t="shared" si="260"/>
        <v>3.2703208497848992</v>
      </c>
      <c r="E771">
        <f t="shared" si="261"/>
        <v>3.6311541165083927</v>
      </c>
      <c r="F771">
        <f t="shared" si="258"/>
        <v>3.270293466266991</v>
      </c>
      <c r="G771">
        <f t="shared" si="259"/>
        <v>3.6311788887537433</v>
      </c>
    </row>
    <row r="772" spans="1:7" ht="12.75">
      <c r="A772">
        <f t="shared" si="257"/>
        <v>378</v>
      </c>
      <c r="B772">
        <f t="shared" si="243"/>
        <v>3.270293466266991</v>
      </c>
      <c r="C772">
        <f t="shared" si="244"/>
        <v>3.6311788887537433</v>
      </c>
      <c r="D772">
        <f t="shared" si="260"/>
        <v>3.245586569228643</v>
      </c>
      <c r="E772">
        <f t="shared" si="261"/>
        <v>3.6425514995708586</v>
      </c>
      <c r="F772">
        <f t="shared" si="258"/>
        <v>3.245559840086666</v>
      </c>
      <c r="G772">
        <f t="shared" si="259"/>
        <v>3.642576198209583</v>
      </c>
    </row>
    <row r="773" spans="1:7" ht="12.75">
      <c r="A773">
        <f aca="true" t="shared" si="262" ref="A773:A788">A772+0.5</f>
        <v>378.5</v>
      </c>
      <c r="B773">
        <f t="shared" si="243"/>
        <v>3.245559840086666</v>
      </c>
      <c r="C773">
        <f t="shared" si="244"/>
        <v>3.642576198209583</v>
      </c>
      <c r="D773">
        <f t="shared" si="260"/>
        <v>3.2207982802068353</v>
      </c>
      <c r="E773">
        <f t="shared" si="261"/>
        <v>3.6539980781294825</v>
      </c>
      <c r="F773">
        <f aca="true" t="shared" si="263" ref="F773:F788">B773+0.25*(($G$4*(B773+D773))-(($G$4/$G$3)*((B773*B773)+(D773*D773)))-($G$5*(B773*C773+D773*E773)))</f>
        <v>3.220772223698127</v>
      </c>
      <c r="G773">
        <f aca="true" t="shared" si="264" ref="G773:G788">C773+0.25*(($I$4*(C773+E773))-(($I$4/$I$3)*(C773*C773+E773*E773))-($I$5*(B773*C773+E773*D773)))</f>
        <v>3.6540226970141108</v>
      </c>
    </row>
    <row r="774" spans="1:7" ht="12.75">
      <c r="A774">
        <f t="shared" si="262"/>
        <v>379</v>
      </c>
      <c r="B774">
        <f t="shared" si="243"/>
        <v>3.220772223698127</v>
      </c>
      <c r="C774">
        <f t="shared" si="244"/>
        <v>3.6540226970141108</v>
      </c>
      <c r="D774">
        <f t="shared" si="260"/>
        <v>3.195957339178106</v>
      </c>
      <c r="E774">
        <f t="shared" si="261"/>
        <v>3.6654936812426904</v>
      </c>
      <c r="F774">
        <f t="shared" si="263"/>
        <v>3.195931973774197</v>
      </c>
      <c r="G774">
        <f t="shared" si="264"/>
        <v>3.6655182140847162</v>
      </c>
    </row>
    <row r="775" spans="1:7" ht="12.75">
      <c r="A775">
        <f t="shared" si="262"/>
        <v>379.5</v>
      </c>
      <c r="B775">
        <f t="shared" si="243"/>
        <v>3.195931973774197</v>
      </c>
      <c r="C775">
        <f t="shared" si="244"/>
        <v>3.6655182140847162</v>
      </c>
      <c r="D775">
        <f t="shared" si="260"/>
        <v>3.1710651397589236</v>
      </c>
      <c r="E775">
        <f t="shared" si="261"/>
        <v>3.6770381251467943</v>
      </c>
      <c r="F775">
        <f t="shared" si="263"/>
        <v>3.1710404841404993</v>
      </c>
      <c r="G775">
        <f t="shared" si="264"/>
        <v>3.677062565515492</v>
      </c>
    </row>
    <row r="776" spans="1:7" ht="12.75">
      <c r="A776">
        <f t="shared" si="262"/>
        <v>380</v>
      </c>
      <c r="B776">
        <f t="shared" si="243"/>
        <v>3.1710404841404993</v>
      </c>
      <c r="C776">
        <f t="shared" si="244"/>
        <v>3.677062565515492</v>
      </c>
      <c r="D776">
        <f t="shared" si="260"/>
        <v>3.1461231131362557</v>
      </c>
      <c r="E776">
        <f t="shared" si="261"/>
        <v>3.688631212969892</v>
      </c>
      <c r="F776">
        <f t="shared" si="263"/>
        <v>3.146099186187688</v>
      </c>
      <c r="G776">
        <f t="shared" si="264"/>
        <v>3.68865555429121</v>
      </c>
    </row>
    <row r="777" spans="1:7" ht="12.75">
      <c r="A777">
        <f t="shared" si="262"/>
        <v>380.5</v>
      </c>
      <c r="B777">
        <f t="shared" si="243"/>
        <v>3.146099186187688</v>
      </c>
      <c r="C777">
        <f t="shared" si="244"/>
        <v>3.68865555429121</v>
      </c>
      <c r="D777">
        <f t="shared" si="260"/>
        <v>3.1211327284687655</v>
      </c>
      <c r="E777">
        <f t="shared" si="261"/>
        <v>3.700272734443704</v>
      </c>
      <c r="F777">
        <f t="shared" si="263"/>
        <v>3.1211095492722056</v>
      </c>
      <c r="G777">
        <f t="shared" si="264"/>
        <v>3.7002969699992403</v>
      </c>
    </row>
    <row r="778" spans="1:7" ht="12.75">
      <c r="A778">
        <f t="shared" si="262"/>
        <v>381</v>
      </c>
      <c r="B778">
        <f t="shared" si="243"/>
        <v>3.1211095492722056</v>
      </c>
      <c r="C778">
        <f t="shared" si="244"/>
        <v>3.7002969699992403</v>
      </c>
      <c r="D778">
        <f t="shared" si="260"/>
        <v>3.0960954932756497</v>
      </c>
      <c r="E778">
        <f t="shared" si="261"/>
        <v>3.711962465613522</v>
      </c>
      <c r="F778">
        <f t="shared" si="263"/>
        <v>3.0960730811046697</v>
      </c>
      <c r="G778">
        <f t="shared" si="264"/>
        <v>3.7119865885395846</v>
      </c>
    </row>
    <row r="779" spans="1:7" ht="12.75">
      <c r="A779">
        <f t="shared" si="262"/>
        <v>381.5</v>
      </c>
      <c r="B779">
        <f t="shared" si="243"/>
        <v>3.0960730811046697</v>
      </c>
      <c r="C779">
        <f t="shared" si="244"/>
        <v>3.7119865885395846</v>
      </c>
      <c r="D779">
        <f t="shared" si="260"/>
        <v>3.071012953812192</v>
      </c>
      <c r="E779">
        <f t="shared" si="261"/>
        <v>3.7237001685464475</v>
      </c>
      <c r="F779">
        <f t="shared" si="263"/>
        <v>3.070991328124957</v>
      </c>
      <c r="G779">
        <f t="shared" si="264"/>
        <v>3.7237241718332097</v>
      </c>
    </row>
    <row r="780" spans="1:7" ht="12.75">
      <c r="A780">
        <f t="shared" si="262"/>
        <v>382</v>
      </c>
      <c r="B780">
        <f t="shared" si="243"/>
        <v>3.070991328124957</v>
      </c>
      <c r="C780">
        <f t="shared" si="244"/>
        <v>3.7237241718332097</v>
      </c>
      <c r="D780">
        <f t="shared" si="260"/>
        <v>3.0458866954310775</v>
      </c>
      <c r="E780">
        <f t="shared" si="261"/>
        <v>3.735485591038123</v>
      </c>
      <c r="F780">
        <f t="shared" si="263"/>
        <v>3.045865875863037</v>
      </c>
      <c r="G780">
        <f t="shared" si="264"/>
        <v>3.735509467528877</v>
      </c>
    </row>
    <row r="781" spans="1:7" ht="12.75">
      <c r="A781">
        <f t="shared" si="262"/>
        <v>382.5</v>
      </c>
      <c r="B781">
        <f t="shared" si="243"/>
        <v>3.045865875863037</v>
      </c>
      <c r="C781">
        <f t="shared" si="244"/>
        <v>3.735509467528877</v>
      </c>
      <c r="D781">
        <f t="shared" si="260"/>
        <v>3.0207183429284896</v>
      </c>
      <c r="E781">
        <f t="shared" si="261"/>
        <v>3.7473184663181596</v>
      </c>
      <c r="F781">
        <f t="shared" si="263"/>
        <v>3.0206983492845723</v>
      </c>
      <c r="G781">
        <f t="shared" si="264"/>
        <v>3.7473422087086727</v>
      </c>
    </row>
    <row r="782" spans="1:7" ht="12.75">
      <c r="A782">
        <f t="shared" si="262"/>
        <v>383</v>
      </c>
      <c r="B782">
        <f t="shared" si="243"/>
        <v>3.0206983492845723</v>
      </c>
      <c r="C782">
        <f t="shared" si="244"/>
        <v>3.7473422087086727</v>
      </c>
      <c r="D782">
        <f t="shared" si="260"/>
        <v>2.9955095608739772</v>
      </c>
      <c r="E782">
        <f t="shared" si="261"/>
        <v>3.75919851275448</v>
      </c>
      <c r="F782">
        <f t="shared" si="263"/>
        <v>2.995490413120277</v>
      </c>
      <c r="G782">
        <f t="shared" si="264"/>
        <v>3.7592221135924637</v>
      </c>
    </row>
    <row r="783" spans="1:7" ht="12.75">
      <c r="A783">
        <f t="shared" si="262"/>
        <v>383.5</v>
      </c>
      <c r="B783">
        <f t="shared" si="243"/>
        <v>2.995490413120277</v>
      </c>
      <c r="C783">
        <f t="shared" si="244"/>
        <v>3.7592221135924637</v>
      </c>
      <c r="D783">
        <f t="shared" si="260"/>
        <v>2.970262053923055</v>
      </c>
      <c r="E783">
        <f t="shared" si="261"/>
        <v>3.7711254335568087</v>
      </c>
      <c r="F783">
        <f t="shared" si="263"/>
        <v>2.9702437721779957</v>
      </c>
      <c r="G783">
        <f t="shared" si="264"/>
        <v>3.7711488852415025</v>
      </c>
    </row>
    <row r="784" spans="1:7" ht="12.75">
      <c r="A784">
        <f t="shared" si="262"/>
        <v>384</v>
      </c>
      <c r="B784">
        <f t="shared" si="243"/>
        <v>2.9702437721779957</v>
      </c>
      <c r="C784">
        <f t="shared" si="244"/>
        <v>3.7711488852415025</v>
      </c>
      <c r="D784">
        <f t="shared" si="260"/>
        <v>2.9449775671114806</v>
      </c>
      <c r="E784">
        <f t="shared" si="261"/>
        <v>3.783098916479557</v>
      </c>
      <c r="F784">
        <f t="shared" si="263"/>
        <v>2.9449601716364455</v>
      </c>
      <c r="G784">
        <f t="shared" si="264"/>
        <v>3.7831222112614338</v>
      </c>
    </row>
    <row r="785" spans="1:7" ht="12.75">
      <c r="A785">
        <f t="shared" si="262"/>
        <v>384.5</v>
      </c>
      <c r="B785">
        <f aca="true" t="shared" si="265" ref="B785:B848">F784</f>
        <v>2.9449601716364455</v>
      </c>
      <c r="C785">
        <f aca="true" t="shared" si="266" ref="C785:C848">G784</f>
        <v>3.7831222112614338</v>
      </c>
      <c r="D785">
        <f aca="true" t="shared" si="267" ref="D785:D800">B785+0.5*(($G$4*B785)-(($G$4/$G$3)*B785*B785)-($G$5*B785*C785))</f>
        <v>2.9196578861301172</v>
      </c>
      <c r="E785">
        <f aca="true" t="shared" si="268" ref="E785:E800">C785+0.5*(($I$4*C785)-(($I$4/$I$3)*C785*C785)-($I$5*C785*B785))</f>
        <v>3.7951186335243507</v>
      </c>
      <c r="F785">
        <f t="shared" si="263"/>
        <v>2.919641397319524</v>
      </c>
      <c r="G785">
        <f t="shared" si="264"/>
        <v>3.7951417635049545</v>
      </c>
    </row>
    <row r="786" spans="1:7" ht="12.75">
      <c r="A786">
        <f t="shared" si="262"/>
        <v>385</v>
      </c>
      <c r="B786">
        <f t="shared" si="265"/>
        <v>2.919641397319524</v>
      </c>
      <c r="C786">
        <f t="shared" si="266"/>
        <v>3.7951417635049545</v>
      </c>
      <c r="D786">
        <f t="shared" si="267"/>
        <v>2.8943048375792557</v>
      </c>
      <c r="E786">
        <f t="shared" si="268"/>
        <v>3.807184240642482</v>
      </c>
      <c r="F786">
        <f t="shared" si="263"/>
        <v>2.8942892759500767</v>
      </c>
      <c r="G786">
        <f t="shared" si="264"/>
        <v>3.8072071977743995</v>
      </c>
    </row>
    <row r="787" spans="1:7" ht="12.75">
      <c r="A787">
        <f t="shared" si="262"/>
        <v>385.5</v>
      </c>
      <c r="B787">
        <f t="shared" si="265"/>
        <v>2.8942892759500767</v>
      </c>
      <c r="C787">
        <f t="shared" si="266"/>
        <v>3.8072071977743995</v>
      </c>
      <c r="D787">
        <f t="shared" si="267"/>
        <v>2.868920289201277</v>
      </c>
      <c r="E787">
        <f t="shared" si="268"/>
        <v>3.819295377437563</v>
      </c>
      <c r="F787">
        <f t="shared" si="263"/>
        <v>2.8689056753819826</v>
      </c>
      <c r="G787">
        <f t="shared" si="264"/>
        <v>3.8193181535245393</v>
      </c>
    </row>
    <row r="788" spans="1:7" ht="12.75">
      <c r="A788">
        <f t="shared" si="262"/>
        <v>386</v>
      </c>
      <c r="B788">
        <f t="shared" si="265"/>
        <v>2.8689056753819826</v>
      </c>
      <c r="C788">
        <f t="shared" si="266"/>
        <v>3.8193181535245393</v>
      </c>
      <c r="D788">
        <f t="shared" si="267"/>
        <v>2.8435061500904744</v>
      </c>
      <c r="E788">
        <f t="shared" si="268"/>
        <v>3.8314516668686793</v>
      </c>
      <c r="F788">
        <f t="shared" si="263"/>
        <v>2.8434925048093884</v>
      </c>
      <c r="G788">
        <f t="shared" si="264"/>
        <v>3.831474253565882</v>
      </c>
    </row>
    <row r="789" spans="1:7" ht="12.75">
      <c r="A789">
        <f aca="true" t="shared" si="269" ref="A789:A804">A788+0.5</f>
        <v>386.5</v>
      </c>
      <c r="B789">
        <f t="shared" si="265"/>
        <v>2.8434925048093884</v>
      </c>
      <c r="C789">
        <f t="shared" si="266"/>
        <v>3.831474253565882</v>
      </c>
      <c r="D789">
        <f t="shared" si="267"/>
        <v>2.818064370878853</v>
      </c>
      <c r="E789">
        <f t="shared" si="268"/>
        <v>3.8436527149543576</v>
      </c>
      <c r="F789">
        <f aca="true" t="shared" si="270" ref="F789:F804">B789+0.25*(($G$4*(B789+D789))-(($G$4/$G$3)*((B789*B789)+(D789*D789)))-($G$5*(B789*C789+D789*E789)))</f>
        <v>2.818051714951913</v>
      </c>
      <c r="G789">
        <f aca="true" t="shared" si="271" ref="G789:G804">C789+0.25*(($I$4*(C789+E789))-(($I$4/$I$3)*(C789*C789+E789*E789))-($I$5*(B789*C789+E789*D789)))</f>
        <v>3.8436751037687977</v>
      </c>
    </row>
    <row r="790" spans="1:7" ht="12.75">
      <c r="A790">
        <f t="shared" si="269"/>
        <v>387</v>
      </c>
      <c r="B790">
        <f t="shared" si="265"/>
        <v>2.818051714951913</v>
      </c>
      <c r="C790">
        <f t="shared" si="266"/>
        <v>3.8436751037687977</v>
      </c>
      <c r="D790">
        <f t="shared" si="267"/>
        <v>2.792596943896699</v>
      </c>
      <c r="E790">
        <f t="shared" si="268"/>
        <v>3.855898110477668</v>
      </c>
      <c r="F790">
        <f t="shared" si="270"/>
        <v>2.7925852982146084</v>
      </c>
      <c r="G790">
        <f t="shared" si="271"/>
        <v>3.855920292768786</v>
      </c>
    </row>
    <row r="791" spans="1:7" ht="12.75">
      <c r="A791">
        <f t="shared" si="269"/>
        <v>387.5</v>
      </c>
      <c r="B791">
        <f t="shared" si="265"/>
        <v>2.7925852982146084</v>
      </c>
      <c r="C791">
        <f t="shared" si="266"/>
        <v>3.855920292768786</v>
      </c>
      <c r="D791">
        <f t="shared" si="267"/>
        <v>2.7671059033066885</v>
      </c>
      <c r="E791">
        <f t="shared" si="268"/>
        <v>3.8681874246928105</v>
      </c>
      <c r="F791">
        <f t="shared" si="270"/>
        <v>2.767095288821449</v>
      </c>
      <c r="G791">
        <f t="shared" si="271"/>
        <v>3.8682093916732305</v>
      </c>
    </row>
    <row r="792" spans="1:7" ht="12.75">
      <c r="A792">
        <f t="shared" si="269"/>
        <v>388</v>
      </c>
      <c r="B792">
        <f t="shared" si="265"/>
        <v>2.767095288821449</v>
      </c>
      <c r="C792">
        <f t="shared" si="266"/>
        <v>3.8682093916732305</v>
      </c>
      <c r="D792">
        <f t="shared" si="267"/>
        <v>2.7415933252102804</v>
      </c>
      <c r="E792">
        <f t="shared" si="268"/>
        <v>3.880520211033529</v>
      </c>
      <c r="F792">
        <f t="shared" si="270"/>
        <v>2.7415837629210955</v>
      </c>
      <c r="G792">
        <f t="shared" si="271"/>
        <v>3.880541953769996</v>
      </c>
    </row>
    <row r="793" spans="1:7" ht="12.75">
      <c r="A793">
        <f t="shared" si="269"/>
        <v>388.5</v>
      </c>
      <c r="B793">
        <f t="shared" si="265"/>
        <v>2.7415837629210955</v>
      </c>
      <c r="C793">
        <f t="shared" si="266"/>
        <v>3.880541953769996</v>
      </c>
      <c r="D793">
        <f t="shared" si="267"/>
        <v>2.716061327725131</v>
      </c>
      <c r="E793">
        <f t="shared" si="268"/>
        <v>3.8928960048237347</v>
      </c>
      <c r="F793">
        <f t="shared" si="270"/>
        <v>2.716052838663673</v>
      </c>
      <c r="G793">
        <f t="shared" si="271"/>
        <v>3.892917514238233</v>
      </c>
    </row>
    <row r="794" spans="1:7" ht="12.75">
      <c r="A794">
        <f t="shared" si="269"/>
        <v>389</v>
      </c>
      <c r="B794">
        <f t="shared" si="265"/>
        <v>2.716052838663673</v>
      </c>
      <c r="C794">
        <f t="shared" si="266"/>
        <v>3.892917514238233</v>
      </c>
      <c r="D794">
        <f t="shared" si="267"/>
        <v>2.6905120710322388</v>
      </c>
      <c r="E794">
        <f t="shared" si="268"/>
        <v>3.9053143229907157</v>
      </c>
      <c r="F794">
        <f t="shared" si="270"/>
        <v>2.6905046762472713</v>
      </c>
      <c r="G794">
        <f t="shared" si="271"/>
        <v>3.9053355898617843</v>
      </c>
    </row>
    <row r="795" spans="1:7" ht="12.75">
      <c r="A795">
        <f t="shared" si="269"/>
        <v>389.5</v>
      </c>
      <c r="B795">
        <f t="shared" si="265"/>
        <v>2.6905046762472713</v>
      </c>
      <c r="C795">
        <f t="shared" si="266"/>
        <v>3.9053355898617843</v>
      </c>
      <c r="D795">
        <f t="shared" si="267"/>
        <v>2.6649477573915257</v>
      </c>
      <c r="E795">
        <f t="shared" si="268"/>
        <v>3.917774663781335</v>
      </c>
      <c r="F795">
        <f t="shared" si="270"/>
        <v>2.664941477932872</v>
      </c>
      <c r="G795">
        <f t="shared" si="271"/>
        <v>3.9177956787455814</v>
      </c>
    </row>
    <row r="796" spans="1:7" ht="12.75">
      <c r="A796">
        <f t="shared" si="269"/>
        <v>390</v>
      </c>
      <c r="B796">
        <f t="shared" si="265"/>
        <v>2.664941477932872</v>
      </c>
      <c r="C796">
        <f t="shared" si="266"/>
        <v>3.9177956787455814</v>
      </c>
      <c r="D796">
        <f t="shared" si="267"/>
        <v>2.6393706311245353</v>
      </c>
      <c r="E796">
        <f t="shared" si="268"/>
        <v>3.9302765064816345</v>
      </c>
      <c r="F796">
        <f t="shared" si="270"/>
        <v>2.6393654880263884</v>
      </c>
      <c r="G796">
        <f t="shared" si="271"/>
        <v>3.9302972600354584</v>
      </c>
    </row>
    <row r="797" spans="1:7" ht="12.75">
      <c r="A797">
        <f t="shared" si="269"/>
        <v>390.5</v>
      </c>
      <c r="B797">
        <f t="shared" si="265"/>
        <v>2.6393654880263884</v>
      </c>
      <c r="C797">
        <f t="shared" si="266"/>
        <v>3.9302972600354584</v>
      </c>
      <c r="D797">
        <f t="shared" si="267"/>
        <v>2.6137829785629245</v>
      </c>
      <c r="E797">
        <f t="shared" si="268"/>
        <v>3.942819311140273</v>
      </c>
      <c r="F797">
        <f t="shared" si="270"/>
        <v>2.613778992826492</v>
      </c>
      <c r="G797">
        <f t="shared" si="271"/>
        <v>3.9428397936418067</v>
      </c>
    </row>
    <row r="798" spans="1:7" ht="12.75">
      <c r="A798">
        <f t="shared" si="269"/>
        <v>391</v>
      </c>
      <c r="B798">
        <f t="shared" si="265"/>
        <v>2.613778992826492</v>
      </c>
      <c r="C798">
        <f t="shared" si="266"/>
        <v>3.9428397936418067</v>
      </c>
      <c r="D798">
        <f t="shared" si="267"/>
        <v>2.5881871279614157</v>
      </c>
      <c r="E798">
        <f t="shared" si="268"/>
        <v>3.9554025182962462</v>
      </c>
      <c r="F798">
        <f t="shared" si="270"/>
        <v>2.5881843205368993</v>
      </c>
      <c r="G798">
        <f t="shared" si="271"/>
        <v>3.9554227199675176</v>
      </c>
    </row>
    <row r="799" spans="1:7" ht="12.75">
      <c r="A799">
        <f t="shared" si="269"/>
        <v>391.5</v>
      </c>
      <c r="B799">
        <f t="shared" si="265"/>
        <v>2.5881843205368993</v>
      </c>
      <c r="C799">
        <f t="shared" si="266"/>
        <v>3.9554227199675176</v>
      </c>
      <c r="D799">
        <f t="shared" si="267"/>
        <v>2.56258544937387</v>
      </c>
      <c r="E799">
        <f t="shared" si="268"/>
        <v>3.9680255487113483</v>
      </c>
      <c r="F799">
        <f t="shared" si="270"/>
        <v>2.56258384114177</v>
      </c>
      <c r="G799">
        <f t="shared" si="271"/>
        <v>3.968045459640676</v>
      </c>
    </row>
    <row r="800" spans="1:7" ht="12.75">
      <c r="A800">
        <f t="shared" si="269"/>
        <v>392</v>
      </c>
      <c r="B800">
        <f t="shared" si="265"/>
        <v>2.56258384114177</v>
      </c>
      <c r="C800">
        <f t="shared" si="266"/>
        <v>3.968045459640676</v>
      </c>
      <c r="D800">
        <f t="shared" si="267"/>
        <v>2.536980354491132</v>
      </c>
      <c r="E800">
        <f t="shared" si="268"/>
        <v>3.980687803107851</v>
      </c>
      <c r="F800">
        <f t="shared" si="270"/>
        <v>2.5369799662428827</v>
      </c>
      <c r="G800">
        <f t="shared" si="271"/>
        <v>3.98070741325248</v>
      </c>
    </row>
    <row r="801" spans="1:7" ht="12.75">
      <c r="A801">
        <f t="shared" si="269"/>
        <v>392.5</v>
      </c>
      <c r="B801">
        <f t="shared" si="265"/>
        <v>2.5369799662428827</v>
      </c>
      <c r="C801">
        <f t="shared" si="266"/>
        <v>3.98070741325248</v>
      </c>
      <c r="D801">
        <f aca="true" t="shared" si="272" ref="D801:D816">B801+0.5*(($G$4*B801)-(($G$4/$G$3)*B801*B801)-($G$5*B801*C801))</f>
        <v>2.5113742964393073</v>
      </c>
      <c r="E801">
        <f aca="true" t="shared" si="273" ref="E801:E816">C801+0.5*(($I$4*C801)-(($I$4/$I$3)*C801*C801)-($I$5*C801*B801))</f>
        <v>3.9933886619118995</v>
      </c>
      <c r="F801">
        <f t="shared" si="270"/>
        <v>2.5113751488572356</v>
      </c>
      <c r="G801">
        <f t="shared" si="271"/>
        <v>3.993407961100881</v>
      </c>
    </row>
    <row r="802" spans="1:7" ht="12.75">
      <c r="A802">
        <f t="shared" si="269"/>
        <v>393</v>
      </c>
      <c r="B802">
        <f t="shared" si="265"/>
        <v>2.5113751488572356</v>
      </c>
      <c r="C802">
        <f t="shared" si="266"/>
        <v>3.993407961100881</v>
      </c>
      <c r="D802">
        <f t="shared" si="272"/>
        <v>2.4857697695371197</v>
      </c>
      <c r="E802">
        <f t="shared" si="273"/>
        <v>4.006127485003117</v>
      </c>
      <c r="F802">
        <f t="shared" si="270"/>
        <v>2.4857718831737348</v>
      </c>
      <c r="G802">
        <f t="shared" si="271"/>
        <v>4.006146462940448</v>
      </c>
    </row>
    <row r="803" spans="1:7" ht="12.75">
      <c r="A803">
        <f t="shared" si="269"/>
        <v>393.5</v>
      </c>
      <c r="B803">
        <f t="shared" si="265"/>
        <v>2.4857718831737348</v>
      </c>
      <c r="C803">
        <f t="shared" si="266"/>
        <v>4.006146462940448</v>
      </c>
      <c r="D803">
        <f t="shared" si="272"/>
        <v>2.460169309011015</v>
      </c>
      <c r="E803">
        <f t="shared" si="273"/>
        <v>4.018903611470963</v>
      </c>
      <c r="F803">
        <f t="shared" si="270"/>
        <v>2.460172704267626</v>
      </c>
      <c r="G803">
        <f t="shared" si="271"/>
        <v>4.018922257738978</v>
      </c>
    </row>
    <row r="804" spans="1:7" ht="12.75">
      <c r="A804">
        <f t="shared" si="269"/>
        <v>394</v>
      </c>
      <c r="B804">
        <f t="shared" si="265"/>
        <v>2.460172704267626</v>
      </c>
      <c r="C804">
        <f t="shared" si="266"/>
        <v>4.018922257738978</v>
      </c>
      <c r="D804">
        <f t="shared" si="272"/>
        <v>2.434575490666672</v>
      </c>
      <c r="E804">
        <f t="shared" si="273"/>
        <v>4.031716359378349</v>
      </c>
      <c r="F804">
        <f t="shared" si="270"/>
        <v>2.4345801877713433</v>
      </c>
      <c r="G804">
        <f t="shared" si="271"/>
        <v>4.031734663441393</v>
      </c>
    </row>
    <row r="805" spans="1:7" ht="12.75">
      <c r="A805">
        <f aca="true" t="shared" si="274" ref="A805:A820">A804+0.5</f>
        <v>394.5</v>
      </c>
      <c r="B805">
        <f t="shared" si="265"/>
        <v>2.4345801877713433</v>
      </c>
      <c r="C805">
        <f t="shared" si="266"/>
        <v>4.031734663441393</v>
      </c>
      <c r="D805">
        <f t="shared" si="272"/>
        <v>2.4089909305156034</v>
      </c>
      <c r="E805">
        <f t="shared" si="273"/>
        <v>4.044565025533103</v>
      </c>
      <c r="F805">
        <f aca="true" t="shared" si="275" ref="F805:F820">B805+0.25*(($G$4*(B805+D805))-(($G$4/$G$3)*((B805*B805)+(D805*D805)))-($G$5*(B805*C805+D805*E805)))</f>
        <v>2.4089969495004513</v>
      </c>
      <c r="G805">
        <f aca="true" t="shared" si="276" ref="G805:G820">C805+0.25*(($I$4*(C805+E805))-(($I$4/$I$3)*(C805*C805+E805*E805))-($I$5*(B805*C805+E805*D805)))</f>
        <v>4.044582976741473</v>
      </c>
    </row>
    <row r="806" spans="1:7" ht="12.75">
      <c r="A806">
        <f t="shared" si="274"/>
        <v>395</v>
      </c>
      <c r="B806">
        <f t="shared" si="265"/>
        <v>2.4089969495004513</v>
      </c>
      <c r="C806">
        <f t="shared" si="266"/>
        <v>4.044582976741473</v>
      </c>
      <c r="D806">
        <f t="shared" si="272"/>
        <v>2.3834182843555425</v>
      </c>
      <c r="E806">
        <f t="shared" si="273"/>
        <v>4.057448885267814</v>
      </c>
      <c r="F806">
        <f t="shared" si="275"/>
        <v>2.383425645033377</v>
      </c>
      <c r="G806">
        <f t="shared" si="276"/>
        <v>4.057466472861984</v>
      </c>
    </row>
    <row r="807" spans="1:7" ht="12.75">
      <c r="A807">
        <f t="shared" si="274"/>
        <v>395.5</v>
      </c>
      <c r="B807">
        <f t="shared" si="265"/>
        <v>2.383425645033377</v>
      </c>
      <c r="C807">
        <f t="shared" si="266"/>
        <v>4.057466472861984</v>
      </c>
      <c r="D807">
        <f t="shared" si="272"/>
        <v>2.357860247303315</v>
      </c>
      <c r="E807">
        <f t="shared" si="273"/>
        <v>4.070367192228649</v>
      </c>
      <c r="F807">
        <f t="shared" si="275"/>
        <v>2.3578689692436434</v>
      </c>
      <c r="G807">
        <f t="shared" si="276"/>
        <v>4.070384405343791</v>
      </c>
    </row>
    <row r="808" spans="1:7" ht="12.75">
      <c r="A808">
        <f t="shared" si="274"/>
        <v>396</v>
      </c>
      <c r="B808">
        <f t="shared" si="265"/>
        <v>2.3578689692436434</v>
      </c>
      <c r="C808">
        <f t="shared" si="266"/>
        <v>4.070384405343791</v>
      </c>
      <c r="D808">
        <f t="shared" si="272"/>
        <v>2.3323195532789396</v>
      </c>
      <c r="E808">
        <f t="shared" si="273"/>
        <v>4.083319178173742</v>
      </c>
      <c r="F808">
        <f t="shared" si="275"/>
        <v>2.3323296557833433</v>
      </c>
      <c r="G808">
        <f t="shared" si="276"/>
        <v>4.083336005844539</v>
      </c>
    </row>
    <row r="809" spans="1:7" ht="12.75">
      <c r="A809">
        <f t="shared" si="274"/>
        <v>396.5</v>
      </c>
      <c r="B809">
        <f t="shared" si="265"/>
        <v>2.3323296557833433</v>
      </c>
      <c r="C809">
        <f t="shared" si="266"/>
        <v>4.083336005844539</v>
      </c>
      <c r="D809">
        <f t="shared" si="272"/>
        <v>2.30679897443972</v>
      </c>
      <c r="E809">
        <f t="shared" si="273"/>
        <v>4.096304052781747</v>
      </c>
      <c r="F809">
        <f t="shared" si="275"/>
        <v>2.3068104765166084</v>
      </c>
      <c r="G809">
        <f t="shared" si="276"/>
        <v>4.096320483947511</v>
      </c>
    </row>
    <row r="810" spans="1:7" ht="12.75">
      <c r="A810">
        <f t="shared" si="274"/>
        <v>397</v>
      </c>
      <c r="B810">
        <f t="shared" si="265"/>
        <v>2.3068104765166084</v>
      </c>
      <c r="C810">
        <f t="shared" si="266"/>
        <v>4.096320483947511</v>
      </c>
      <c r="D810">
        <f t="shared" si="272"/>
        <v>2.281301320563102</v>
      </c>
      <c r="E810">
        <f t="shared" si="273"/>
        <v>4.10932100347118</v>
      </c>
      <c r="F810">
        <f t="shared" si="275"/>
        <v>2.2813142409018727</v>
      </c>
      <c r="G810">
        <f t="shared" si="276"/>
        <v>4.1093370269812795</v>
      </c>
    </row>
    <row r="811" spans="1:7" ht="12.75">
      <c r="A811">
        <f t="shared" si="274"/>
        <v>397.5</v>
      </c>
      <c r="B811">
        <f t="shared" si="265"/>
        <v>2.2813142409018727</v>
      </c>
      <c r="C811">
        <f t="shared" si="266"/>
        <v>4.1093370269812795</v>
      </c>
      <c r="D811">
        <f t="shared" si="272"/>
        <v>2.255829438377139</v>
      </c>
      <c r="E811">
        <f t="shared" si="273"/>
        <v>4.122369195231179</v>
      </c>
      <c r="F811">
        <f t="shared" si="275"/>
        <v>2.255843795321756</v>
      </c>
      <c r="G811">
        <f t="shared" si="276"/>
        <v>4.122384799850782</v>
      </c>
    </row>
    <row r="812" spans="1:7" ht="12.75">
      <c r="A812">
        <f t="shared" si="274"/>
        <v>398</v>
      </c>
      <c r="B812">
        <f t="shared" si="265"/>
        <v>2.255843795321756</v>
      </c>
      <c r="C812">
        <f t="shared" si="266"/>
        <v>4.122384799850782</v>
      </c>
      <c r="D812">
        <f t="shared" si="272"/>
        <v>2.2303862108374233</v>
      </c>
      <c r="E812">
        <f t="shared" si="273"/>
        <v>4.135447770464318</v>
      </c>
      <c r="F812">
        <f t="shared" si="275"/>
        <v>2.2304020223594314</v>
      </c>
      <c r="G812">
        <f t="shared" si="276"/>
        <v>4.135462944880457</v>
      </c>
    </row>
    <row r="813" spans="1:7" ht="12.75">
      <c r="A813">
        <f t="shared" si="274"/>
        <v>398.5</v>
      </c>
      <c r="B813">
        <f t="shared" si="265"/>
        <v>2.2304020223594314</v>
      </c>
      <c r="C813">
        <f t="shared" si="266"/>
        <v>4.135462944880457</v>
      </c>
      <c r="D813">
        <f t="shared" si="272"/>
        <v>2.20497455634939</v>
      </c>
      <c r="E813">
        <f t="shared" si="273"/>
        <v>4.148555848842131</v>
      </c>
      <c r="F813">
        <f t="shared" si="275"/>
        <v>2.2049918400203934</v>
      </c>
      <c r="G813">
        <f t="shared" si="276"/>
        <v>4.148570581670091</v>
      </c>
    </row>
    <row r="814" spans="1:7" ht="12.75">
      <c r="A814">
        <f t="shared" si="274"/>
        <v>399</v>
      </c>
      <c r="B814">
        <f t="shared" si="265"/>
        <v>2.2049918400203934</v>
      </c>
      <c r="C814">
        <f t="shared" si="266"/>
        <v>4.148570581670091</v>
      </c>
      <c r="D814">
        <f t="shared" si="272"/>
        <v>2.1795974279349566</v>
      </c>
      <c r="E814">
        <f t="shared" si="273"/>
        <v>4.161692527174002</v>
      </c>
      <c r="F814">
        <f t="shared" si="275"/>
        <v>2.1796162008985855</v>
      </c>
      <c r="G814">
        <f t="shared" si="276"/>
        <v>4.161706806964042</v>
      </c>
    </row>
    <row r="815" spans="1:7" ht="12.75">
      <c r="A815">
        <f t="shared" si="274"/>
        <v>399.5</v>
      </c>
      <c r="B815">
        <f t="shared" si="265"/>
        <v>2.1796162008985855</v>
      </c>
      <c r="C815">
        <f t="shared" si="266"/>
        <v>4.161706806964042</v>
      </c>
      <c r="D815">
        <f t="shared" si="272"/>
        <v>2.154257812342511</v>
      </c>
      <c r="E815">
        <f t="shared" si="273"/>
        <v>4.174856879290091</v>
      </c>
      <c r="F815">
        <f t="shared" si="275"/>
        <v>2.1542780912859025</v>
      </c>
      <c r="G815">
        <f t="shared" si="276"/>
        <v>4.174870694534498</v>
      </c>
    </row>
    <row r="816" spans="1:7" ht="12.75">
      <c r="A816">
        <f t="shared" si="274"/>
        <v>400</v>
      </c>
      <c r="B816">
        <f t="shared" si="265"/>
        <v>2.1542780912859025</v>
      </c>
      <c r="C816">
        <f t="shared" si="266"/>
        <v>4.174870694534498</v>
      </c>
      <c r="D816">
        <f t="shared" si="272"/>
        <v>2.1289587290993173</v>
      </c>
      <c r="E816">
        <f t="shared" si="273"/>
        <v>4.188047955938968</v>
      </c>
      <c r="F816">
        <f t="shared" si="275"/>
        <v>2.128980530224143</v>
      </c>
      <c r="G816">
        <f t="shared" si="276"/>
        <v>4.188061295079451</v>
      </c>
    </row>
    <row r="817" spans="1:7" ht="12.75">
      <c r="A817">
        <f t="shared" si="274"/>
        <v>400.5</v>
      </c>
      <c r="B817">
        <f t="shared" si="265"/>
        <v>2.128980530224143</v>
      </c>
      <c r="C817">
        <f t="shared" si="266"/>
        <v>4.188061295079451</v>
      </c>
      <c r="D817">
        <f aca="true" t="shared" si="277" ref="D817:D832">B817+0.5*(($G$4*B817)-(($G$4/$G$3)*B817*B817)-($G$5*B817*C817))</f>
        <v>2.1037032295054816</v>
      </c>
      <c r="E817">
        <f aca="true" t="shared" si="278" ref="E817:E832">C817+0.5*(($I$4*C817)-(($I$4/$I$3)*C817*C817)-($I$5*C817*B817))</f>
        <v>4.201264784700645</v>
      </c>
      <c r="F817">
        <f t="shared" si="275"/>
        <v>2.103726568498557</v>
      </c>
      <c r="G817">
        <f t="shared" si="276"/>
        <v>4.201277636136069</v>
      </c>
    </row>
    <row r="818" spans="1:7" ht="12.75">
      <c r="A818">
        <f t="shared" si="274"/>
        <v>401</v>
      </c>
      <c r="B818">
        <f t="shared" si="265"/>
        <v>2.103726568498557</v>
      </c>
      <c r="C818">
        <f t="shared" si="266"/>
        <v>4.201277636136069</v>
      </c>
      <c r="D818">
        <f t="shared" si="277"/>
        <v>2.078494395568686</v>
      </c>
      <c r="E818">
        <f t="shared" si="278"/>
        <v>4.214506369915685</v>
      </c>
      <c r="F818">
        <f t="shared" si="275"/>
        <v>2.0785192875721896</v>
      </c>
      <c r="G818">
        <f t="shared" si="276"/>
        <v>4.214518722010151</v>
      </c>
    </row>
    <row r="819" spans="1:7" ht="12.75">
      <c r="A819">
        <f t="shared" si="274"/>
        <v>401.5</v>
      </c>
      <c r="B819">
        <f t="shared" si="265"/>
        <v>2.0785192875721896</v>
      </c>
      <c r="C819">
        <f t="shared" si="266"/>
        <v>4.214518722010151</v>
      </c>
      <c r="D819">
        <f t="shared" si="277"/>
        <v>2.053335338878965</v>
      </c>
      <c r="E819">
        <f t="shared" si="278"/>
        <v>4.22777169263108</v>
      </c>
      <c r="F819">
        <f t="shared" si="275"/>
        <v>2.053361798460319</v>
      </c>
      <c r="G819">
        <f t="shared" si="276"/>
        <v>4.2277835337223495</v>
      </c>
    </row>
    <row r="820" spans="1:7" ht="12.75">
      <c r="A820">
        <f t="shared" si="274"/>
        <v>402</v>
      </c>
      <c r="B820">
        <f t="shared" si="265"/>
        <v>2.053361798460319</v>
      </c>
      <c r="C820">
        <f t="shared" si="266"/>
        <v>4.2277835337223495</v>
      </c>
      <c r="D820">
        <f t="shared" si="277"/>
        <v>2.028229199422908</v>
      </c>
      <c r="E820">
        <f t="shared" si="278"/>
        <v>4.241059710563603</v>
      </c>
      <c r="F820">
        <f t="shared" si="275"/>
        <v>2.0282572405443497</v>
      </c>
      <c r="G820">
        <f t="shared" si="276"/>
        <v>4.241071028971869</v>
      </c>
    </row>
    <row r="821" spans="1:7" ht="12.75">
      <c r="A821">
        <f aca="true" t="shared" si="279" ref="A821:A836">A820+0.5</f>
        <v>402.5</v>
      </c>
      <c r="B821">
        <f t="shared" si="265"/>
        <v>2.0282572405443497</v>
      </c>
      <c r="C821">
        <f t="shared" si="266"/>
        <v>4.241071028971869</v>
      </c>
      <c r="D821">
        <f t="shared" si="277"/>
        <v>2.0031791443367224</v>
      </c>
      <c r="E821">
        <f t="shared" si="278"/>
        <v>4.254369358081314</v>
      </c>
      <c r="F821">
        <f aca="true" t="shared" si="280" ref="F821:F836">B821+0.25*(($G$4*(B821+D821))-(($G$4/$G$3)*((B821*B821)+(D821*D821)))-($G$5*(B821*C821+D821*E821)))</f>
        <v>2.0032087803246195</v>
      </c>
      <c r="G821">
        <f aca="true" t="shared" si="281" ref="G821:G836">C821+0.25*(($I$4*(C821+E821))-(($I$4/$I$3)*(C821*C821+E821*E821))-($I$5*(B821*C821+E821*D821)))</f>
        <v>4.254380142118322</v>
      </c>
    </row>
    <row r="822" spans="1:7" ht="12.75">
      <c r="A822">
        <f t="shared" si="279"/>
        <v>403</v>
      </c>
      <c r="B822">
        <f t="shared" si="265"/>
        <v>2.0032087803246195</v>
      </c>
      <c r="C822">
        <f t="shared" si="266"/>
        <v>4.254380142118322</v>
      </c>
      <c r="D822">
        <f t="shared" si="277"/>
        <v>1.9781883665977162</v>
      </c>
      <c r="E822">
        <f t="shared" si="278"/>
        <v>4.267699546203921</v>
      </c>
      <c r="F822">
        <f t="shared" si="280"/>
        <v>1.9782196101116685</v>
      </c>
      <c r="G822">
        <f t="shared" si="281"/>
        <v>4.267709784182438</v>
      </c>
    </row>
    <row r="823" spans="1:7" ht="12.75">
      <c r="A823">
        <f t="shared" si="279"/>
        <v>403.5</v>
      </c>
      <c r="B823">
        <f t="shared" si="265"/>
        <v>1.9782196101116685</v>
      </c>
      <c r="C823">
        <f t="shared" si="266"/>
        <v>4.267709784182438</v>
      </c>
      <c r="D823">
        <f t="shared" si="277"/>
        <v>1.9532600836538387</v>
      </c>
      <c r="E823">
        <f t="shared" si="278"/>
        <v>4.2810491626227005</v>
      </c>
      <c r="F823">
        <f t="shared" si="280"/>
        <v>1.9532929466556173</v>
      </c>
      <c r="G823">
        <f t="shared" si="281"/>
        <v>4.2810588428663285</v>
      </c>
    </row>
    <row r="824" spans="1:7" ht="12.75">
      <c r="A824">
        <f t="shared" si="279"/>
        <v>404</v>
      </c>
      <c r="B824">
        <f t="shared" si="265"/>
        <v>1.9532929466556173</v>
      </c>
      <c r="C824">
        <f t="shared" si="266"/>
        <v>4.2810588428663285</v>
      </c>
      <c r="D824">
        <f t="shared" si="277"/>
        <v>1.9283975359910268</v>
      </c>
      <c r="E824">
        <f t="shared" si="278"/>
        <v>4.294417071740647</v>
      </c>
      <c r="F824">
        <f t="shared" si="280"/>
        <v>1.9284320297134079</v>
      </c>
      <c r="G824">
        <f t="shared" si="281"/>
        <v>4.294426182593984</v>
      </c>
    </row>
    <row r="825" spans="1:7" ht="12.75">
      <c r="A825">
        <f t="shared" si="279"/>
        <v>404.5</v>
      </c>
      <c r="B825">
        <f t="shared" si="265"/>
        <v>1.9284320297134079</v>
      </c>
      <c r="C825">
        <f t="shared" si="266"/>
        <v>4.294426182593984</v>
      </c>
      <c r="D825">
        <f t="shared" si="277"/>
        <v>1.9036039856382256</v>
      </c>
      <c r="E825">
        <f t="shared" si="278"/>
        <v>4.307802114733557</v>
      </c>
      <c r="F825">
        <f t="shared" si="280"/>
        <v>1.9036401205537676</v>
      </c>
      <c r="G825">
        <f t="shared" si="281"/>
        <v>4.307810644572694</v>
      </c>
    </row>
    <row r="826" spans="1:7" ht="12.75">
      <c r="A826">
        <f t="shared" si="279"/>
        <v>405</v>
      </c>
      <c r="B826">
        <f t="shared" si="265"/>
        <v>1.9036401205537676</v>
      </c>
      <c r="C826">
        <f t="shared" si="266"/>
        <v>4.307810644572694</v>
      </c>
      <c r="D826">
        <f t="shared" si="277"/>
        <v>1.8788827146100462</v>
      </c>
      <c r="E826">
        <f t="shared" si="278"/>
        <v>4.321203109632701</v>
      </c>
      <c r="F826">
        <f t="shared" si="280"/>
        <v>1.8789205003998775</v>
      </c>
      <c r="G826">
        <f t="shared" si="281"/>
        <v>4.32121104687607</v>
      </c>
    </row>
    <row r="827" spans="1:7" ht="12.75">
      <c r="A827">
        <f t="shared" si="279"/>
        <v>405.5</v>
      </c>
      <c r="B827">
        <f t="shared" si="265"/>
        <v>1.8789205003998775</v>
      </c>
      <c r="C827">
        <f t="shared" si="266"/>
        <v>4.32121104687607</v>
      </c>
      <c r="D827">
        <f t="shared" si="277"/>
        <v>1.8542370232871703</v>
      </c>
      <c r="E827">
        <f t="shared" si="278"/>
        <v>4.334618851429788</v>
      </c>
      <c r="F827">
        <f t="shared" si="280"/>
        <v>1.8542764688098412</v>
      </c>
      <c r="G827">
        <f t="shared" si="281"/>
        <v>4.334626184549332</v>
      </c>
    </row>
    <row r="828" spans="1:7" ht="12.75">
      <c r="A828">
        <f t="shared" si="279"/>
        <v>406</v>
      </c>
      <c r="B828">
        <f t="shared" si="265"/>
        <v>1.8542764688098412</v>
      </c>
      <c r="C828">
        <f t="shared" si="266"/>
        <v>4.334626184549332</v>
      </c>
      <c r="D828">
        <f t="shared" si="277"/>
        <v>1.8296702287347166</v>
      </c>
      <c r="E828">
        <f t="shared" si="278"/>
        <v>4.348048112204845</v>
      </c>
      <c r="F828">
        <f t="shared" si="280"/>
        <v>1.8297113419951874</v>
      </c>
      <c r="G828">
        <f t="shared" si="281"/>
        <v>4.348054829737523</v>
      </c>
    </row>
    <row r="829" spans="1:7" ht="12.75">
      <c r="A829">
        <f t="shared" si="279"/>
        <v>406.5</v>
      </c>
      <c r="B829">
        <f t="shared" si="265"/>
        <v>1.8297113419951874</v>
      </c>
      <c r="C829">
        <f t="shared" si="266"/>
        <v>4.348054829737523</v>
      </c>
      <c r="D829">
        <f t="shared" si="277"/>
        <v>1.805185662958934</v>
      </c>
      <c r="E829">
        <f t="shared" si="278"/>
        <v>4.361489641277675</v>
      </c>
      <c r="F829">
        <f t="shared" si="280"/>
        <v>1.8052284510777608</v>
      </c>
      <c r="G829">
        <f t="shared" si="281"/>
        <v>4.361495731837289</v>
      </c>
    </row>
    <row r="830" spans="1:7" ht="12.75">
      <c r="A830">
        <f t="shared" si="279"/>
        <v>407</v>
      </c>
      <c r="B830">
        <f t="shared" si="265"/>
        <v>1.8052284510777608</v>
      </c>
      <c r="C830">
        <f t="shared" si="266"/>
        <v>4.361495731837289</v>
      </c>
      <c r="D830">
        <f t="shared" si="277"/>
        <v>1.7807866711027116</v>
      </c>
      <c r="E830">
        <f t="shared" si="278"/>
        <v>4.374942165383528</v>
      </c>
      <c r="F830">
        <f t="shared" si="280"/>
        <v>1.7808311402855028</v>
      </c>
      <c r="G830">
        <f t="shared" si="281"/>
        <v>4.374947617672862</v>
      </c>
    </row>
    <row r="831" spans="1:7" ht="12.75">
      <c r="A831">
        <f t="shared" si="279"/>
        <v>407.5</v>
      </c>
      <c r="B831">
        <f t="shared" si="265"/>
        <v>1.7808311402855028</v>
      </c>
      <c r="C831">
        <f t="shared" si="266"/>
        <v>4.374947617672862</v>
      </c>
      <c r="D831">
        <f t="shared" si="277"/>
        <v>1.756476609580549</v>
      </c>
      <c r="E831">
        <f t="shared" si="278"/>
        <v>4.388404388873584</v>
      </c>
      <c r="F831">
        <f t="shared" si="280"/>
        <v>1.7565227650877646</v>
      </c>
      <c r="G831">
        <f t="shared" si="281"/>
        <v>4.3884091916968515</v>
      </c>
    </row>
    <row r="832" spans="1:7" ht="12.75">
      <c r="A832">
        <f t="shared" si="279"/>
        <v>408</v>
      </c>
      <c r="B832">
        <f t="shared" si="265"/>
        <v>1.7565227650877646</v>
      </c>
      <c r="C832">
        <f t="shared" si="266"/>
        <v>4.3884091916968515</v>
      </c>
      <c r="D832">
        <f t="shared" si="277"/>
        <v>1.7322588441537723</v>
      </c>
      <c r="E832">
        <f t="shared" si="278"/>
        <v>4.401874993940857</v>
      </c>
      <c r="F832">
        <f t="shared" si="280"/>
        <v>1.7323066902709388</v>
      </c>
      <c r="G832">
        <f t="shared" si="281"/>
        <v>4.401879136216443</v>
      </c>
    </row>
    <row r="833" spans="1:7" ht="12.75">
      <c r="A833">
        <f t="shared" si="279"/>
        <v>408.5</v>
      </c>
      <c r="B833">
        <f t="shared" si="265"/>
        <v>1.7323066902709388</v>
      </c>
      <c r="C833">
        <f t="shared" si="266"/>
        <v>4.401879136216443</v>
      </c>
      <c r="D833">
        <f aca="true" t="shared" si="282" ref="D833:D848">B833+0.5*(($G$4*B833)-(($G$4/$G$3)*B833*B833)-($G$5*B833*C833))</f>
        <v>1.7081367479469338</v>
      </c>
      <c r="E833">
        <f aca="true" t="shared" si="283" ref="E833:E848">C833+0.5*(($I$4*C833)-(($I$4/$I$3)*C833*C833)-($I$5*C833*B833))</f>
        <v>4.415352640872079</v>
      </c>
      <c r="F833">
        <f t="shared" si="280"/>
        <v>1.708186287955355</v>
      </c>
      <c r="G833">
        <f t="shared" si="281"/>
        <v>4.4153561116455675</v>
      </c>
    </row>
    <row r="834" spans="1:7" ht="12.75">
      <c r="A834">
        <f t="shared" si="279"/>
        <v>409</v>
      </c>
      <c r="B834">
        <f t="shared" si="265"/>
        <v>1.708186287955355</v>
      </c>
      <c r="C834">
        <f t="shared" si="266"/>
        <v>4.4153561116455675</v>
      </c>
      <c r="D834">
        <f t="shared" si="282"/>
        <v>1.6841136994064982</v>
      </c>
      <c r="E834">
        <f t="shared" si="283"/>
        <v>4.428835968326122</v>
      </c>
      <c r="F834">
        <f t="shared" si="280"/>
        <v>1.6841649355545398</v>
      </c>
      <c r="G834">
        <f t="shared" si="281"/>
        <v>4.428838756783599</v>
      </c>
    </row>
    <row r="835" spans="1:7" ht="12.75">
      <c r="A835">
        <f t="shared" si="279"/>
        <v>409.5</v>
      </c>
      <c r="B835">
        <f t="shared" si="265"/>
        <v>1.6841649355545398</v>
      </c>
      <c r="C835">
        <f t="shared" si="266"/>
        <v>4.428838756783599</v>
      </c>
      <c r="D835">
        <f t="shared" si="282"/>
        <v>1.6601930802030704</v>
      </c>
      <c r="E835">
        <f t="shared" si="283"/>
        <v>4.442323593639476</v>
      </c>
      <c r="F835">
        <f t="shared" si="280"/>
        <v>1.6602460136780977</v>
      </c>
      <c r="G835">
        <f t="shared" si="281"/>
        <v>4.442325689121088</v>
      </c>
    </row>
    <row r="836" spans="1:7" ht="12.75">
      <c r="A836">
        <f t="shared" si="279"/>
        <v>410</v>
      </c>
      <c r="B836">
        <f t="shared" si="265"/>
        <v>1.6602460136780977</v>
      </c>
      <c r="C836">
        <f t="shared" si="266"/>
        <v>4.442325689121088</v>
      </c>
      <c r="D836">
        <f t="shared" si="282"/>
        <v>1.6363782730785894</v>
      </c>
      <c r="E836">
        <f t="shared" si="283"/>
        <v>4.455814113159274</v>
      </c>
      <c r="F836">
        <f t="shared" si="280"/>
        <v>1.6364329039796457</v>
      </c>
      <c r="G836">
        <f t="shared" si="281"/>
        <v>4.45581550517303</v>
      </c>
    </row>
    <row r="837" spans="1:7" ht="12.75">
      <c r="A837">
        <f aca="true" t="shared" si="284" ref="A837:A852">A836+0.5</f>
        <v>410.5</v>
      </c>
      <c r="B837">
        <f t="shared" si="265"/>
        <v>1.6364329039796457</v>
      </c>
      <c r="C837">
        <f t="shared" si="266"/>
        <v>4.45581550517303</v>
      </c>
      <c r="D837">
        <f t="shared" si="282"/>
        <v>1.6126726596400847</v>
      </c>
      <c r="E837">
        <f t="shared" si="283"/>
        <v>4.4693061026043255</v>
      </c>
      <c r="F837">
        <f aca="true" t="shared" si="285" ref="F837:F852">B837+0.25*(($G$4*(B837+D837))-(($G$4/$G$3)*((B837*B837)+(D837*D837)))-($G$5*(B837*C837+D837*E837)))</f>
        <v>1.6127289869513919</v>
      </c>
      <c r="G837">
        <f aca="true" t="shared" si="286" ref="G837:G852">C837+0.25*(($I$4*(C837+E837))-(($I$4/$I$3)*(C837*C837+E837*E837))-($I$5*(B837*C837+E837*D837)))</f>
        <v>4.469306780840136</v>
      </c>
    </row>
    <row r="838" spans="1:7" ht="12.75">
      <c r="A838">
        <f t="shared" si="284"/>
        <v>411</v>
      </c>
      <c r="B838">
        <f t="shared" si="265"/>
        <v>1.6127289869513919</v>
      </c>
      <c r="C838">
        <f t="shared" si="266"/>
        <v>4.469306780840136</v>
      </c>
      <c r="D838">
        <f t="shared" si="282"/>
        <v>1.589079618101756</v>
      </c>
      <c r="E838">
        <f t="shared" si="283"/>
        <v>4.482798117454589</v>
      </c>
      <c r="F838">
        <f t="shared" si="285"/>
        <v>1.5891376396671244</v>
      </c>
      <c r="G838">
        <f t="shared" si="286"/>
        <v>4.482798071798511</v>
      </c>
    </row>
    <row r="839" spans="1:7" ht="12.75">
      <c r="A839">
        <f t="shared" si="284"/>
        <v>411.5</v>
      </c>
      <c r="B839">
        <f t="shared" si="265"/>
        <v>1.5891376396671244</v>
      </c>
      <c r="C839">
        <f t="shared" si="266"/>
        <v>4.482798071798511</v>
      </c>
      <c r="D839">
        <f t="shared" si="282"/>
        <v>1.5656025209773168</v>
      </c>
      <c r="E839">
        <f t="shared" si="283"/>
        <v>4.496288693369472</v>
      </c>
      <c r="F839">
        <f t="shared" si="285"/>
        <v>1.5656622334755526</v>
      </c>
      <c r="G839">
        <f t="shared" si="286"/>
        <v>4.496287913918144</v>
      </c>
    </row>
    <row r="840" spans="1:7" ht="12.75">
      <c r="A840">
        <f t="shared" si="284"/>
        <v>412</v>
      </c>
      <c r="B840">
        <f t="shared" si="265"/>
        <v>1.5656622334755526</v>
      </c>
      <c r="C840">
        <f t="shared" si="266"/>
        <v>4.496287913918144</v>
      </c>
      <c r="D840">
        <f t="shared" si="282"/>
        <v>1.5422447327247184</v>
      </c>
      <c r="E840">
        <f t="shared" si="283"/>
        <v>4.509776346635302</v>
      </c>
      <c r="F840">
        <f t="shared" si="285"/>
        <v>1.5423061316461157</v>
      </c>
      <c r="G840">
        <f t="shared" si="286"/>
        <v>4.509774823710563</v>
      </c>
    </row>
    <row r="841" spans="1:7" ht="12.75">
      <c r="A841">
        <f t="shared" si="284"/>
        <v>412.5</v>
      </c>
      <c r="B841">
        <f t="shared" si="265"/>
        <v>1.5423061316461157</v>
      </c>
      <c r="C841">
        <f t="shared" si="266"/>
        <v>4.509774823710563</v>
      </c>
      <c r="D841">
        <f t="shared" si="282"/>
        <v>1.5190096073455444</v>
      </c>
      <c r="E841">
        <f t="shared" si="283"/>
        <v>4.523259574642296</v>
      </c>
      <c r="F841">
        <f t="shared" si="285"/>
        <v>1.5190726869695519</v>
      </c>
      <c r="G841">
        <f t="shared" si="286"/>
        <v>4.523257298805945</v>
      </c>
    </row>
    <row r="842" spans="1:7" ht="12.75">
      <c r="A842">
        <f t="shared" si="284"/>
        <v>413</v>
      </c>
      <c r="B842">
        <f t="shared" si="265"/>
        <v>1.5190726869695519</v>
      </c>
      <c r="C842">
        <f t="shared" si="266"/>
        <v>4.523257298805945</v>
      </c>
      <c r="D842">
        <f t="shared" si="282"/>
        <v>1.495900485941547</v>
      </c>
      <c r="E842">
        <f t="shared" si="283"/>
        <v>4.53673685639127</v>
      </c>
      <c r="F842">
        <f t="shared" si="285"/>
        <v>1.4959652393156997</v>
      </c>
      <c r="G842">
        <f t="shared" si="286"/>
        <v>4.536733818459967</v>
      </c>
    </row>
    <row r="843" spans="1:7" ht="12.75">
      <c r="A843">
        <f t="shared" si="284"/>
        <v>413.5</v>
      </c>
      <c r="B843">
        <f t="shared" si="265"/>
        <v>1.4959652393156997</v>
      </c>
      <c r="C843">
        <f t="shared" si="266"/>
        <v>4.536733818459967</v>
      </c>
      <c r="D843">
        <f t="shared" si="282"/>
        <v>1.47292069423098</v>
      </c>
      <c r="E843">
        <f t="shared" si="283"/>
        <v>4.55020665303033</v>
      </c>
      <c r="F843">
        <f t="shared" si="285"/>
        <v>1.4729871131511827</v>
      </c>
      <c r="G843">
        <f t="shared" si="286"/>
        <v>4.550202844090595</v>
      </c>
    </row>
    <row r="844" spans="1:7" ht="12.75">
      <c r="A844">
        <f t="shared" si="284"/>
        <v>414</v>
      </c>
      <c r="B844">
        <f t="shared" si="265"/>
        <v>1.4729871131511827</v>
      </c>
      <c r="C844">
        <f t="shared" si="266"/>
        <v>4.550202844090595</v>
      </c>
      <c r="D844">
        <f t="shared" si="282"/>
        <v>1.4500735400275513</v>
      </c>
      <c r="E844">
        <f t="shared" si="283"/>
        <v>4.563667408421692</v>
      </c>
      <c r="F844">
        <f t="shared" si="285"/>
        <v>1.4501416150198059</v>
      </c>
      <c r="G844">
        <f t="shared" si="286"/>
        <v>4.563662819844992</v>
      </c>
    </row>
    <row r="845" spans="1:7" ht="12.75">
      <c r="A845">
        <f t="shared" si="284"/>
        <v>414.5</v>
      </c>
      <c r="B845">
        <f t="shared" si="265"/>
        <v>1.4501416150198059</v>
      </c>
      <c r="C845">
        <f t="shared" si="266"/>
        <v>4.563662819844992</v>
      </c>
      <c r="D845">
        <f t="shared" si="282"/>
        <v>1.427362310685005</v>
      </c>
      <c r="E845">
        <f t="shared" si="283"/>
        <v>4.577117549738766</v>
      </c>
      <c r="F845">
        <f t="shared" si="285"/>
        <v>1.4274320309886699</v>
      </c>
      <c r="G845">
        <f t="shared" si="286"/>
        <v>4.577112173196652</v>
      </c>
    </row>
    <row r="846" spans="1:7" ht="12.75">
      <c r="A846">
        <f t="shared" si="284"/>
        <v>415</v>
      </c>
      <c r="B846">
        <f t="shared" si="265"/>
        <v>1.4274320309886699</v>
      </c>
      <c r="C846">
        <f t="shared" si="266"/>
        <v>4.577112173196652</v>
      </c>
      <c r="D846">
        <f t="shared" si="282"/>
        <v>1.4047902705105177</v>
      </c>
      <c r="E846">
        <f t="shared" si="283"/>
        <v>4.590555488093553</v>
      </c>
      <c r="F846">
        <f t="shared" si="285"/>
        <v>1.404861624063186</v>
      </c>
      <c r="G846">
        <f t="shared" si="286"/>
        <v>4.590549315572834</v>
      </c>
    </row>
    <row r="847" spans="1:7" ht="12.75">
      <c r="A847">
        <f t="shared" si="284"/>
        <v>415.5</v>
      </c>
      <c r="B847">
        <f t="shared" si="265"/>
        <v>1.404861624063186</v>
      </c>
      <c r="C847">
        <f t="shared" si="266"/>
        <v>4.590549315572834</v>
      </c>
      <c r="D847">
        <f t="shared" si="282"/>
        <v>1.3823606581502612</v>
      </c>
      <c r="E847">
        <f t="shared" si="283"/>
        <v>4.60397961919437</v>
      </c>
      <c r="F847">
        <f t="shared" si="285"/>
        <v>1.3824336315743444</v>
      </c>
      <c r="G847">
        <f t="shared" si="286"/>
        <v>4.603972643012278</v>
      </c>
    </row>
    <row r="848" spans="1:7" ht="12.75">
      <c r="A848">
        <f t="shared" si="284"/>
        <v>416</v>
      </c>
      <c r="B848">
        <f t="shared" si="265"/>
        <v>1.3824336315743444</v>
      </c>
      <c r="C848">
        <f t="shared" si="266"/>
        <v>4.603972643012278</v>
      </c>
      <c r="D848">
        <f t="shared" si="282"/>
        <v>1.3600766839506622</v>
      </c>
      <c r="E848">
        <f t="shared" si="283"/>
        <v>4.6173883240338425</v>
      </c>
      <c r="F848">
        <f t="shared" si="285"/>
        <v>1.3601512625417669</v>
      </c>
      <c r="G848">
        <f t="shared" si="286"/>
        <v>4.6173805368531715</v>
      </c>
    </row>
    <row r="849" spans="1:7" ht="12.75">
      <c r="A849">
        <f t="shared" si="284"/>
        <v>416.5</v>
      </c>
      <c r="B849">
        <f aca="true" t="shared" si="287" ref="B849:B912">F848</f>
        <v>1.3601512625417669</v>
      </c>
      <c r="C849">
        <f aca="true" t="shared" si="288" ref="C849:C912">G848</f>
        <v>4.6173805368531715</v>
      </c>
      <c r="D849">
        <f aca="true" t="shared" si="289" ref="D849:D864">B849+0.5*(($G$4*B849)-(($G$4/$G$3)*B849*B849)-($G$5*B849*C849))</f>
        <v>1.337941527299053</v>
      </c>
      <c r="E849">
        <f aca="true" t="shared" si="290" ref="E849:E864">C849+0.5*(($I$4*C849)-(($I$4/$I$3)*C849*C849)-($I$5*C849*B849))</f>
        <v>4.630779969607052</v>
      </c>
      <c r="F849">
        <f t="shared" si="285"/>
        <v>1.3380176950162297</v>
      </c>
      <c r="G849">
        <f t="shared" si="286"/>
        <v>4.630771364451241</v>
      </c>
    </row>
    <row r="850" spans="1:7" ht="12.75">
      <c r="A850">
        <f t="shared" si="284"/>
        <v>417</v>
      </c>
      <c r="B850">
        <f t="shared" si="287"/>
        <v>1.3380176950162297</v>
      </c>
      <c r="C850">
        <f t="shared" si="288"/>
        <v>4.630771364451241</v>
      </c>
      <c r="D850">
        <f t="shared" si="289"/>
        <v>1.315958333947568</v>
      </c>
      <c r="E850">
        <f t="shared" si="290"/>
        <v>4.6441529096596685</v>
      </c>
      <c r="F850">
        <f t="shared" si="285"/>
        <v>1.3160360734055154</v>
      </c>
      <c r="G850">
        <f t="shared" si="286"/>
        <v>4.644143479927785</v>
      </c>
    </row>
    <row r="851" spans="1:7" ht="12.75">
      <c r="A851">
        <f t="shared" si="284"/>
        <v>417.5</v>
      </c>
      <c r="B851">
        <f t="shared" si="287"/>
        <v>1.3160360734055154</v>
      </c>
      <c r="C851">
        <f t="shared" si="288"/>
        <v>4.644143479927785</v>
      </c>
      <c r="D851">
        <f t="shared" si="289"/>
        <v>1.294130213324301</v>
      </c>
      <c r="E851">
        <f t="shared" si="290"/>
        <v>4.65750548546581</v>
      </c>
      <c r="F851">
        <f t="shared" si="285"/>
        <v>1.2942095057876015</v>
      </c>
      <c r="G851">
        <f t="shared" si="286"/>
        <v>4.657495224947418</v>
      </c>
    </row>
    <row r="852" spans="1:7" ht="12.75">
      <c r="A852">
        <f t="shared" si="284"/>
        <v>418</v>
      </c>
      <c r="B852">
        <f t="shared" si="287"/>
        <v>1.2942095057876015</v>
      </c>
      <c r="C852">
        <f t="shared" si="288"/>
        <v>4.657495224947418</v>
      </c>
      <c r="D852">
        <f t="shared" si="289"/>
        <v>1.2724602358358836</v>
      </c>
      <c r="E852">
        <f t="shared" si="290"/>
        <v>4.67083602663534</v>
      </c>
      <c r="F852">
        <f t="shared" si="285"/>
        <v>1.2725410612153465</v>
      </c>
      <c r="G852">
        <f t="shared" si="286"/>
        <v>4.670824929525197</v>
      </c>
    </row>
    <row r="853" spans="1:7" ht="12.75">
      <c r="A853">
        <f aca="true" t="shared" si="291" ref="A853:A868">A852+0.5</f>
        <v>418.5</v>
      </c>
      <c r="B853">
        <f t="shared" si="287"/>
        <v>1.2725410612153465</v>
      </c>
      <c r="C853">
        <f t="shared" si="288"/>
        <v>4.670824929525197</v>
      </c>
      <c r="D853">
        <f t="shared" si="289"/>
        <v>1.2509514301657974</v>
      </c>
      <c r="E853">
        <f t="shared" si="290"/>
        <v>4.684142851950192</v>
      </c>
      <c r="F853">
        <f aca="true" t="shared" si="292" ref="F853:F868">B853+0.25*(($G$4*(B853+D853))-(($G$4/$G$3)*((B853*B853)+(D853*D853)))-($G$5*(B853*C853+D853*E853)))</f>
        <v>1.2510337670169775</v>
      </c>
      <c r="G853">
        <f aca="true" t="shared" si="293" ref="G853:G868">C853+0.25*(($I$4*(C853+E853))-(($I$4/$I$3)*(C853*C853+E853*E853))-($I$5*(B853*C853+E853*D853)))</f>
        <v>4.684130912862767</v>
      </c>
    </row>
    <row r="854" spans="1:7" ht="12.75">
      <c r="A854">
        <f t="shared" si="291"/>
        <v>419</v>
      </c>
      <c r="B854">
        <f t="shared" si="287"/>
        <v>1.2510337670169775</v>
      </c>
      <c r="C854">
        <f t="shared" si="288"/>
        <v>4.684130912862767</v>
      </c>
      <c r="D854">
        <f t="shared" si="289"/>
        <v>1.2296067805728546</v>
      </c>
      <c r="E854">
        <f t="shared" si="290"/>
        <v>4.6974242702293125</v>
      </c>
      <c r="F854">
        <f t="shared" si="292"/>
        <v>1.229690606096817</v>
      </c>
      <c r="G854">
        <f t="shared" si="293"/>
        <v>4.697411484213069</v>
      </c>
    </row>
    <row r="855" spans="1:7" ht="12.75">
      <c r="A855">
        <f t="shared" si="291"/>
        <v>419.5</v>
      </c>
      <c r="B855">
        <f t="shared" si="287"/>
        <v>1.229690606096817</v>
      </c>
      <c r="C855">
        <f t="shared" si="288"/>
        <v>4.697411484213069</v>
      </c>
      <c r="D855">
        <f t="shared" si="289"/>
        <v>1.2084292241944234</v>
      </c>
      <c r="E855">
        <f t="shared" si="290"/>
        <v>4.71067858122167</v>
      </c>
      <c r="F855">
        <f t="shared" si="292"/>
        <v>1.2085145142408122</v>
      </c>
      <c r="G855">
        <f t="shared" si="293"/>
        <v>4.710664943773082</v>
      </c>
    </row>
    <row r="856" spans="1:7" ht="12.75">
      <c r="A856">
        <f t="shared" si="291"/>
        <v>420</v>
      </c>
      <c r="B856">
        <f t="shared" si="287"/>
        <v>1.2085145142408122</v>
      </c>
      <c r="C856">
        <f t="shared" si="288"/>
        <v>4.710664943773082</v>
      </c>
      <c r="D856">
        <f t="shared" si="289"/>
        <v>1.18742164835908</v>
      </c>
      <c r="E856">
        <f t="shared" si="290"/>
        <v>4.723904076526741</v>
      </c>
      <c r="F856">
        <f t="shared" si="292"/>
        <v>1.1875083774315514</v>
      </c>
      <c r="G856">
        <f t="shared" si="293"/>
        <v>4.7238895836040165</v>
      </c>
    </row>
    <row r="857" spans="1:7" ht="12.75">
      <c r="A857">
        <f t="shared" si="291"/>
        <v>420.5</v>
      </c>
      <c r="B857">
        <f t="shared" si="287"/>
        <v>1.1875083774315514</v>
      </c>
      <c r="C857">
        <f t="shared" si="288"/>
        <v>4.7238895836040165</v>
      </c>
      <c r="D857">
        <f t="shared" si="289"/>
        <v>1.1665868879134802</v>
      </c>
      <c r="E857">
        <f t="shared" si="290"/>
        <v>4.737099040541824</v>
      </c>
      <c r="F857">
        <f t="shared" si="292"/>
        <v>1.166675029177551</v>
      </c>
      <c r="G857">
        <f t="shared" si="293"/>
        <v>4.737083688578285</v>
      </c>
    </row>
    <row r="858" spans="1:7" ht="12.75">
      <c r="A858">
        <f t="shared" si="291"/>
        <v>421</v>
      </c>
      <c r="B858">
        <f t="shared" si="287"/>
        <v>1.166675029177551</v>
      </c>
      <c r="C858">
        <f t="shared" si="288"/>
        <v>4.737083688578285</v>
      </c>
      <c r="D858">
        <f t="shared" si="289"/>
        <v>1.145927722568342</v>
      </c>
      <c r="E858">
        <f t="shared" si="290"/>
        <v>4.750261751435418</v>
      </c>
      <c r="F858">
        <f t="shared" si="292"/>
        <v>1.1460172478616997</v>
      </c>
      <c r="G858">
        <f t="shared" si="293"/>
        <v>4.750245537352509</v>
      </c>
    </row>
    <row r="859" spans="1:7" ht="12.75">
      <c r="A859">
        <f t="shared" si="291"/>
        <v>421.5</v>
      </c>
      <c r="B859">
        <f t="shared" si="287"/>
        <v>1.1460172478616997</v>
      </c>
      <c r="C859">
        <f t="shared" si="288"/>
        <v>4.750245537352509</v>
      </c>
      <c r="D859">
        <f t="shared" si="289"/>
        <v>1.1254468742685089</v>
      </c>
      <c r="E859">
        <f t="shared" si="290"/>
        <v>4.763390482145858</v>
      </c>
      <c r="F859">
        <f t="shared" si="292"/>
        <v>1.1255377541138227</v>
      </c>
      <c r="G859">
        <f t="shared" si="293"/>
        <v>4.7633734033657396</v>
      </c>
    </row>
    <row r="860" spans="1:7" ht="12.75">
      <c r="A860">
        <f t="shared" si="291"/>
        <v>422</v>
      </c>
      <c r="B860">
        <f t="shared" si="287"/>
        <v>1.1255377541138227</v>
      </c>
      <c r="C860">
        <f t="shared" si="288"/>
        <v>4.7633734033657396</v>
      </c>
      <c r="D860">
        <f t="shared" si="289"/>
        <v>1.1051470045921366</v>
      </c>
      <c r="E860">
        <f t="shared" si="290"/>
        <v>4.776483501404311</v>
      </c>
      <c r="F860">
        <f t="shared" si="292"/>
        <v>1.1052392082124045</v>
      </c>
      <c r="G860">
        <f t="shared" si="293"/>
        <v>4.776465555862009</v>
      </c>
    </row>
    <row r="861" spans="1:7" ht="12.75">
      <c r="A861">
        <f t="shared" si="291"/>
        <v>422.5</v>
      </c>
      <c r="B861">
        <f t="shared" si="287"/>
        <v>1.1052392082124045</v>
      </c>
      <c r="C861">
        <f t="shared" si="288"/>
        <v>4.776465555862009</v>
      </c>
      <c r="D861">
        <f t="shared" si="289"/>
        <v>1.0850307121841032</v>
      </c>
      <c r="E861">
        <f t="shared" si="290"/>
        <v>4.789539074781172</v>
      </c>
      <c r="F861">
        <f t="shared" si="292"/>
        <v>1.0851242075205627</v>
      </c>
      <c r="G861">
        <f t="shared" si="293"/>
        <v>4.789520260936231</v>
      </c>
    </row>
    <row r="862" spans="1:7" ht="12.75">
      <c r="A862">
        <f t="shared" si="291"/>
        <v>423</v>
      </c>
      <c r="B862">
        <f t="shared" si="287"/>
        <v>1.0851242075205627</v>
      </c>
      <c r="C862">
        <f t="shared" si="288"/>
        <v>4.789520260936231</v>
      </c>
      <c r="D862">
        <f t="shared" si="289"/>
        <v>1.0651005302287913</v>
      </c>
      <c r="E862">
        <f t="shared" si="290"/>
        <v>4.802555465754804</v>
      </c>
      <c r="F862">
        <f t="shared" si="292"/>
        <v>1.0651952839614092</v>
      </c>
      <c r="G862">
        <f t="shared" si="293"/>
        <v>4.802535782602423</v>
      </c>
    </row>
    <row r="863" spans="1:7" ht="12.75">
      <c r="A863">
        <f t="shared" si="291"/>
        <v>423.5</v>
      </c>
      <c r="B863">
        <f t="shared" si="287"/>
        <v>1.0651952839614092</v>
      </c>
      <c r="C863">
        <f t="shared" si="288"/>
        <v>4.802535782602423</v>
      </c>
      <c r="D863">
        <f t="shared" si="289"/>
        <v>1.0453589239674046</v>
      </c>
      <c r="E863">
        <f t="shared" si="290"/>
        <v>4.815530936801515</v>
      </c>
      <c r="F863">
        <f t="shared" si="292"/>
        <v>1.0454549015379635</v>
      </c>
      <c r="G863">
        <f t="shared" si="293"/>
        <v>4.8155103838831135</v>
      </c>
    </row>
    <row r="864" spans="1:7" ht="12.75">
      <c r="A864">
        <f t="shared" si="291"/>
        <v>424</v>
      </c>
      <c r="B864">
        <f t="shared" si="287"/>
        <v>1.0454549015379635</v>
      </c>
      <c r="C864">
        <f t="shared" si="288"/>
        <v>4.8155103838831135</v>
      </c>
      <c r="D864">
        <f t="shared" si="289"/>
        <v>1.0258082882650121</v>
      </c>
      <c r="E864">
        <f t="shared" si="290"/>
        <v>4.828463750505571</v>
      </c>
      <c r="F864">
        <f t="shared" si="292"/>
        <v>1.0259054539027956</v>
      </c>
      <c r="G864">
        <f t="shared" si="293"/>
        <v>4.828442327918766</v>
      </c>
    </row>
    <row r="865" spans="1:7" ht="12.75">
      <c r="A865">
        <f t="shared" si="291"/>
        <v>424.5</v>
      </c>
      <c r="B865">
        <f t="shared" si="287"/>
        <v>1.0259054539027956</v>
      </c>
      <c r="C865">
        <f t="shared" si="288"/>
        <v>4.828442327918766</v>
      </c>
      <c r="D865">
        <f aca="true" t="shared" si="294" ref="D865:D880">B865+0.5*(($G$4*B865)-(($G$4/$G$3)*B865*B865)-($G$5*B865*C865))</f>
        <v>1.0064509452325001</v>
      </c>
      <c r="E865">
        <f aca="true" t="shared" si="295" ref="E865:E880">C865+0.5*(($I$4*C865)-(($I$4/$I$3)*C865*C865)-($I$5*C865*B865))</f>
        <v>4.8413521706879905</v>
      </c>
      <c r="F865">
        <f t="shared" si="292"/>
        <v>1.0065492619825722</v>
      </c>
      <c r="G865">
        <f t="shared" si="293"/>
        <v>4.841329879095925</v>
      </c>
    </row>
    <row r="866" spans="1:7" ht="12.75">
      <c r="A866">
        <f t="shared" si="291"/>
        <v>425</v>
      </c>
      <c r="B866">
        <f t="shared" si="287"/>
        <v>1.0065492619825722</v>
      </c>
      <c r="C866">
        <f t="shared" si="288"/>
        <v>4.841329879095925</v>
      </c>
      <c r="D866">
        <f t="shared" si="294"/>
        <v>0.9872891419085916</v>
      </c>
      <c r="E866">
        <f t="shared" si="295"/>
        <v>4.854194463552769</v>
      </c>
      <c r="F866">
        <f t="shared" si="292"/>
        <v>0.9873885716626594</v>
      </c>
      <c r="G866">
        <f t="shared" si="293"/>
        <v>4.854171304192778</v>
      </c>
    </row>
    <row r="867" spans="1:7" ht="12.75">
      <c r="A867">
        <f t="shared" si="291"/>
        <v>425.5</v>
      </c>
      <c r="B867">
        <f t="shared" si="287"/>
        <v>0.9873885716626594</v>
      </c>
      <c r="C867">
        <f t="shared" si="288"/>
        <v>4.854171304192778</v>
      </c>
      <c r="D867">
        <f t="shared" si="294"/>
        <v>0.968325048007063</v>
      </c>
      <c r="E867">
        <f t="shared" si="295"/>
        <v>4.866988898849141</v>
      </c>
      <c r="F867">
        <f t="shared" si="292"/>
        <v>0.968425551536903</v>
      </c>
      <c r="G867">
        <f t="shared" si="293"/>
        <v>4.866964873540708</v>
      </c>
    </row>
    <row r="868" spans="1:7" ht="12.75">
      <c r="A868">
        <f t="shared" si="291"/>
        <v>426</v>
      </c>
      <c r="B868">
        <f t="shared" si="287"/>
        <v>0.968425551536903</v>
      </c>
      <c r="C868">
        <f t="shared" si="288"/>
        <v>4.866964873540708</v>
      </c>
      <c r="D868">
        <f t="shared" si="294"/>
        <v>0.9495607537342299</v>
      </c>
      <c r="E868">
        <f t="shared" si="295"/>
        <v>4.879733751048397</v>
      </c>
      <c r="F868">
        <f t="shared" si="292"/>
        <v>0.9496622907276484</v>
      </c>
      <c r="G868">
        <f t="shared" si="293"/>
        <v>4.879708862200369</v>
      </c>
    </row>
    <row r="869" spans="1:7" ht="12.75">
      <c r="A869">
        <f aca="true" t="shared" si="296" ref="A869:A884">A868+0.5</f>
        <v>426.5</v>
      </c>
      <c r="B869">
        <f t="shared" si="287"/>
        <v>0.9496622907276484</v>
      </c>
      <c r="C869">
        <f t="shared" si="288"/>
        <v>4.879708862200369</v>
      </c>
      <c r="D869">
        <f t="shared" si="294"/>
        <v>0.930998267681705</v>
      </c>
      <c r="E869">
        <f t="shared" si="295"/>
        <v>4.892427300533715</v>
      </c>
      <c r="F869">
        <f aca="true" t="shared" si="297" ref="F869:F884">B869+0.25*(($G$4*(B869+D869))-(($G$4/$G$3)*((B869*B869)+(D869*D869)))-($G$5*(B869*C869+D869*E869)))</f>
        <v>0.9311007967809936</v>
      </c>
      <c r="G869">
        <f aca="true" t="shared" si="298" ref="G869:G884">C869+0.25*(($I$4*(C869+E869))-(($I$4/$I$3)*(C869*C869+E869*E869))-($I$5*(B869*C869+E869*D869)))</f>
        <v>4.892401551150747</v>
      </c>
    </row>
    <row r="870" spans="1:7" ht="12.75">
      <c r="A870">
        <f t="shared" si="296"/>
        <v>427</v>
      </c>
      <c r="B870">
        <f t="shared" si="287"/>
        <v>0.9311007967809936</v>
      </c>
      <c r="C870">
        <f t="shared" si="288"/>
        <v>4.892401551150747</v>
      </c>
      <c r="D870">
        <f t="shared" si="294"/>
        <v>0.9126395147993405</v>
      </c>
      <c r="E870">
        <f t="shared" si="295"/>
        <v>4.905067834801408</v>
      </c>
      <c r="F870">
        <f t="shared" si="297"/>
        <v>0.9127429936421813</v>
      </c>
      <c r="G870">
        <f t="shared" si="298"/>
        <v>4.905041228489602</v>
      </c>
    </row>
    <row r="871" spans="1:7" ht="12.75">
      <c r="A871">
        <f t="shared" si="296"/>
        <v>427.5</v>
      </c>
      <c r="B871">
        <f t="shared" si="287"/>
        <v>0.9127429936421813</v>
      </c>
      <c r="C871">
        <f t="shared" si="288"/>
        <v>4.905041228489602</v>
      </c>
      <c r="D871">
        <f t="shared" si="294"/>
        <v>0.8944863344531622</v>
      </c>
      <c r="E871">
        <f t="shared" si="295"/>
        <v>4.917653649671921</v>
      </c>
      <c r="F871">
        <f t="shared" si="297"/>
        <v>0.8945907197159277</v>
      </c>
      <c r="G871">
        <f t="shared" si="298"/>
        <v>4.917626190643628</v>
      </c>
    </row>
    <row r="872" spans="1:7" ht="12.75">
      <c r="A872">
        <f t="shared" si="296"/>
        <v>428</v>
      </c>
      <c r="B872">
        <f t="shared" si="287"/>
        <v>0.8945907197159277</v>
      </c>
      <c r="C872">
        <f t="shared" si="288"/>
        <v>4.917626190643628</v>
      </c>
      <c r="D872">
        <f t="shared" si="294"/>
        <v>0.8765404785729808</v>
      </c>
      <c r="E872">
        <f t="shared" si="295"/>
        <v>4.93018305050885</v>
      </c>
      <c r="F872">
        <f t="shared" si="297"/>
        <v>0.8766457260163619</v>
      </c>
      <c r="G872">
        <f t="shared" si="298"/>
        <v>4.930154743586616</v>
      </c>
    </row>
    <row r="873" spans="1:7" ht="12.75">
      <c r="A873">
        <f t="shared" si="296"/>
        <v>428.5</v>
      </c>
      <c r="B873">
        <f t="shared" si="287"/>
        <v>0.8766457260163619</v>
      </c>
      <c r="C873">
        <f t="shared" si="288"/>
        <v>4.930154743586616</v>
      </c>
      <c r="D873">
        <f t="shared" si="294"/>
        <v>0.8588036098942166</v>
      </c>
      <c r="E873">
        <f t="shared" si="295"/>
        <v>4.942654353444224</v>
      </c>
      <c r="F873">
        <f t="shared" si="297"/>
        <v>0.8589096744111071</v>
      </c>
      <c r="G873">
        <f t="shared" si="298"/>
        <v>4.94262520406384</v>
      </c>
    </row>
    <row r="874" spans="1:7" ht="12.75">
      <c r="A874">
        <f t="shared" si="296"/>
        <v>429</v>
      </c>
      <c r="B874">
        <f t="shared" si="287"/>
        <v>0.8589096744111071</v>
      </c>
      <c r="C874">
        <f t="shared" si="288"/>
        <v>4.94262520406384</v>
      </c>
      <c r="D874">
        <f t="shared" si="294"/>
        <v>0.8412773002983229</v>
      </c>
      <c r="E874">
        <f t="shared" si="295"/>
        <v>4.955065886608213</v>
      </c>
      <c r="F874">
        <f t="shared" si="297"/>
        <v>0.8413841359638765</v>
      </c>
      <c r="G874">
        <f t="shared" si="298"/>
        <v>4.9550359008208495</v>
      </c>
    </row>
    <row r="875" spans="1:7" ht="12.75">
      <c r="A875">
        <f t="shared" si="296"/>
        <v>429.5</v>
      </c>
      <c r="B875">
        <f t="shared" si="287"/>
        <v>0.8413841359638765</v>
      </c>
      <c r="C875">
        <f t="shared" si="288"/>
        <v>4.9550359008208495</v>
      </c>
      <c r="D875">
        <f t="shared" si="294"/>
        <v>0.8239630292560084</v>
      </c>
      <c r="E875">
        <f t="shared" si="295"/>
        <v>4.967415991361387</v>
      </c>
      <c r="F875">
        <f t="shared" si="297"/>
        <v>0.8240705893797793</v>
      </c>
      <c r="G875">
        <f t="shared" si="298"/>
        <v>4.967385175834802</v>
      </c>
    </row>
    <row r="876" spans="1:7" ht="12.75">
      <c r="A876">
        <f t="shared" si="296"/>
        <v>430</v>
      </c>
      <c r="B876">
        <f t="shared" si="287"/>
        <v>0.8240705893797793</v>
      </c>
      <c r="C876">
        <f t="shared" si="288"/>
        <v>4.967385175834802</v>
      </c>
      <c r="D876">
        <f t="shared" si="294"/>
        <v>0.8068621823772701</v>
      </c>
      <c r="E876">
        <f t="shared" si="295"/>
        <v>4.97970302352764</v>
      </c>
      <c r="F876">
        <f t="shared" si="297"/>
        <v>0.8069704195573355</v>
      </c>
      <c r="G876">
        <f t="shared" si="298"/>
        <v>4.979671385546418</v>
      </c>
    </row>
    <row r="877" spans="1:7" ht="12.75">
      <c r="A877">
        <f t="shared" si="296"/>
        <v>430.5</v>
      </c>
      <c r="B877">
        <f t="shared" si="287"/>
        <v>0.8069704195573355</v>
      </c>
      <c r="C877">
        <f t="shared" si="288"/>
        <v>4.979671385546418</v>
      </c>
      <c r="D877">
        <f t="shared" si="294"/>
        <v>0.7899760500720338</v>
      </c>
      <c r="E877">
        <f t="shared" si="295"/>
        <v>4.991925354625797</v>
      </c>
      <c r="F877">
        <f t="shared" si="297"/>
        <v>0.7900849162509922</v>
      </c>
      <c r="G877">
        <f t="shared" si="298"/>
        <v>4.991892902090616</v>
      </c>
    </row>
    <row r="878" spans="1:7" ht="12.75">
      <c r="A878">
        <f t="shared" si="296"/>
        <v>431</v>
      </c>
      <c r="B878">
        <f t="shared" si="287"/>
        <v>0.7900849162509922</v>
      </c>
      <c r="C878">
        <f t="shared" si="288"/>
        <v>4.991892902090616</v>
      </c>
      <c r="D878">
        <f t="shared" si="294"/>
        <v>0.7733058263249735</v>
      </c>
      <c r="E878">
        <f t="shared" si="295"/>
        <v>5.004081373097946</v>
      </c>
      <c r="F878">
        <f t="shared" si="297"/>
        <v>0.7734152728477025</v>
      </c>
      <c r="G878">
        <f t="shared" si="298"/>
        <v>5.004048114523859</v>
      </c>
    </row>
    <row r="879" spans="1:7" ht="12.75">
      <c r="A879">
        <f t="shared" si="296"/>
        <v>431.5</v>
      </c>
      <c r="B879">
        <f t="shared" si="287"/>
        <v>0.7734152728477025</v>
      </c>
      <c r="C879">
        <f t="shared" si="288"/>
        <v>5.004048114523859</v>
      </c>
      <c r="D879">
        <f t="shared" si="294"/>
        <v>0.756852607587839</v>
      </c>
      <c r="E879">
        <f t="shared" si="295"/>
        <v>5.01616948553248</v>
      </c>
      <c r="F879">
        <f t="shared" si="297"/>
        <v>0.756962585260888</v>
      </c>
      <c r="G879">
        <f t="shared" si="298"/>
        <v>5.016135430046182</v>
      </c>
    </row>
    <row r="880" spans="1:7" ht="12.75">
      <c r="A880">
        <f t="shared" si="296"/>
        <v>432</v>
      </c>
      <c r="B880">
        <f t="shared" si="287"/>
        <v>0.756962585260888</v>
      </c>
      <c r="C880">
        <f t="shared" si="288"/>
        <v>5.016135430046182</v>
      </c>
      <c r="D880">
        <f t="shared" si="294"/>
        <v>0.7406173917923611</v>
      </c>
      <c r="E880">
        <f t="shared" si="295"/>
        <v>5.028188117879822</v>
      </c>
      <c r="F880">
        <f t="shared" si="297"/>
        <v>0.7407278509448494</v>
      </c>
      <c r="G880">
        <f t="shared" si="298"/>
        <v>5.028153275215908</v>
      </c>
    </row>
    <row r="881" spans="1:7" ht="12.75">
      <c r="A881">
        <f t="shared" si="296"/>
        <v>432.5</v>
      </c>
      <c r="B881">
        <f t="shared" si="287"/>
        <v>0.7407278509448494</v>
      </c>
      <c r="C881">
        <f t="shared" si="288"/>
        <v>5.028153275215908</v>
      </c>
      <c r="D881">
        <f aca="true" t="shared" si="299" ref="D881:D896">B881+0.5*(($G$4*B881)-(($G$4/$G$3)*B881*B881)-($G$5*B881*C881))</f>
        <v>0.7246010774865332</v>
      </c>
      <c r="E881">
        <f aca="true" t="shared" si="300" ref="E881:E896">C881+0.5*(($I$4*C881)-(($I$4/$I$3)*C881*C881)-($I$5*C881*B881))</f>
        <v>5.040135716658778</v>
      </c>
      <c r="F881">
        <f t="shared" si="297"/>
        <v>0.724711968032416</v>
      </c>
      <c r="G881">
        <f t="shared" si="298"/>
        <v>5.040100097154979</v>
      </c>
    </row>
    <row r="882" spans="1:7" ht="12.75">
      <c r="A882">
        <f t="shared" si="296"/>
        <v>433</v>
      </c>
      <c r="B882">
        <f t="shared" si="287"/>
        <v>0.724711968032416</v>
      </c>
      <c r="C882">
        <f t="shared" si="288"/>
        <v>5.040100097154979</v>
      </c>
      <c r="D882">
        <f t="shared" si="299"/>
        <v>0.7088044630967876</v>
      </c>
      <c r="E882">
        <f t="shared" si="300"/>
        <v>5.052010750151481</v>
      </c>
      <c r="F882">
        <f t="shared" si="297"/>
        <v>0.7089157345983434</v>
      </c>
      <c r="G882">
        <f t="shared" si="298"/>
        <v>5.05197436474286</v>
      </c>
    </row>
    <row r="883" spans="1:7" ht="12.75">
      <c r="A883">
        <f t="shared" si="296"/>
        <v>433.5</v>
      </c>
      <c r="B883">
        <f t="shared" si="287"/>
        <v>0.7089157345983434</v>
      </c>
      <c r="C883">
        <f t="shared" si="288"/>
        <v>5.05197436474286</v>
      </c>
      <c r="D883">
        <f t="shared" si="299"/>
        <v>0.6932282463182776</v>
      </c>
      <c r="E883">
        <f t="shared" si="300"/>
        <v>5.063811709584834</v>
      </c>
      <c r="F883">
        <f t="shared" si="297"/>
        <v>0.6933398480506705</v>
      </c>
      <c r="G883">
        <f t="shared" si="298"/>
        <v>5.063774569796971</v>
      </c>
    </row>
    <row r="884" spans="1:7" ht="12.75">
      <c r="A884">
        <f t="shared" si="296"/>
        <v>434</v>
      </c>
      <c r="B884">
        <f t="shared" si="287"/>
        <v>0.6933398480506705</v>
      </c>
      <c r="C884">
        <f t="shared" si="288"/>
        <v>5.063774569796971</v>
      </c>
      <c r="D884">
        <f t="shared" si="299"/>
        <v>0.6778730236351825</v>
      </c>
      <c r="E884">
        <f t="shared" si="300"/>
        <v>5.07553711029643</v>
      </c>
      <c r="F884">
        <f t="shared" si="297"/>
        <v>0.6779849046519393</v>
      </c>
      <c r="G884">
        <f t="shared" si="298"/>
        <v>5.0754992282375575</v>
      </c>
    </row>
    <row r="885" spans="1:7" ht="12.75">
      <c r="A885">
        <f aca="true" t="shared" si="301" ref="A885:A900">A884+0.5</f>
        <v>434.5</v>
      </c>
      <c r="B885">
        <f t="shared" si="287"/>
        <v>0.6779849046519393</v>
      </c>
      <c r="C885">
        <f t="shared" si="288"/>
        <v>5.0754992282375575</v>
      </c>
      <c r="D885">
        <f t="shared" si="299"/>
        <v>0.6627392899726204</v>
      </c>
      <c r="E885">
        <f t="shared" si="300"/>
        <v>5.0871854928828615</v>
      </c>
      <c r="F885">
        <f aca="true" t="shared" si="302" ref="F885:F900">B885+0.25*(($G$4*(B885+D885))-(($G$4/$G$3)*((B885*B885)+(D885*D885)))-($G$5*(B885*C885+D885*E885)))</f>
        <v>0.6628513991718662</v>
      </c>
      <c r="G885">
        <f aca="true" t="shared" si="303" ref="G885:G900">C885+0.25*(($I$4*(C885+E885))-(($I$4/$I$3)*(C885*C885+E885*E885))-($I$5*(B885*C885+E885*D885)))</f>
        <v>5.087146881234986</v>
      </c>
    </row>
    <row r="886" spans="1:7" ht="12.75">
      <c r="A886">
        <f t="shared" si="301"/>
        <v>435</v>
      </c>
      <c r="B886">
        <f t="shared" si="287"/>
        <v>0.6628513991718662</v>
      </c>
      <c r="C886">
        <f t="shared" si="288"/>
        <v>5.087146881234986</v>
      </c>
      <c r="D886">
        <f t="shared" si="299"/>
        <v>0.6478274384814389</v>
      </c>
      <c r="E886">
        <f t="shared" si="300"/>
        <v>5.098755424328398</v>
      </c>
      <c r="F886">
        <f t="shared" si="302"/>
        <v>0.6479397246727239</v>
      </c>
      <c r="G886">
        <f t="shared" si="303"/>
        <v>5.098716096337402</v>
      </c>
    </row>
    <row r="887" spans="1:7" ht="12.75">
      <c r="A887">
        <f t="shared" si="301"/>
        <v>435.5</v>
      </c>
      <c r="B887">
        <f t="shared" si="287"/>
        <v>0.6479397246727239</v>
      </c>
      <c r="C887">
        <f t="shared" si="288"/>
        <v>5.098716096337402</v>
      </c>
      <c r="D887">
        <f t="shared" si="299"/>
        <v>0.6331377604568115</v>
      </c>
      <c r="E887">
        <f t="shared" si="300"/>
        <v>5.11024549911201</v>
      </c>
      <c r="F887">
        <f t="shared" si="302"/>
        <v>0.6332501724283617</v>
      </c>
      <c r="G887">
        <f t="shared" si="303"/>
        <v>5.110205468576737</v>
      </c>
    </row>
    <row r="888" spans="1:7" ht="12.75">
      <c r="A888">
        <f t="shared" si="301"/>
        <v>436</v>
      </c>
      <c r="B888">
        <f t="shared" si="287"/>
        <v>0.6332501724283617</v>
      </c>
      <c r="C888">
        <f t="shared" si="288"/>
        <v>5.110205468576737</v>
      </c>
      <c r="D888">
        <f t="shared" si="299"/>
        <v>0.6186704453912317</v>
      </c>
      <c r="E888">
        <f t="shared" si="300"/>
        <v>5.12165434029074</v>
      </c>
      <c r="F888">
        <f t="shared" si="302"/>
        <v>0.6187829319774525</v>
      </c>
      <c r="G888">
        <f t="shared" si="303"/>
        <v>5.1216136215510915</v>
      </c>
    </row>
    <row r="889" spans="1:7" ht="12.75">
      <c r="A889">
        <f t="shared" si="301"/>
        <v>436.5</v>
      </c>
      <c r="B889">
        <f t="shared" si="287"/>
        <v>0.6187829319774525</v>
      </c>
      <c r="C889">
        <f t="shared" si="288"/>
        <v>5.1216136215510915</v>
      </c>
      <c r="D889">
        <f t="shared" si="299"/>
        <v>0.6044255811621508</v>
      </c>
      <c r="E889">
        <f t="shared" si="300"/>
        <v>5.132980600557453</v>
      </c>
      <c r="F889">
        <f t="shared" si="302"/>
        <v>0.6045380913112087</v>
      </c>
      <c r="G889">
        <f t="shared" si="303"/>
        <v>5.132939208481505</v>
      </c>
    </row>
    <row r="890" spans="1:7" ht="12.75">
      <c r="A890">
        <f t="shared" si="301"/>
        <v>437</v>
      </c>
      <c r="B890">
        <f t="shared" si="287"/>
        <v>0.6045380913112087</v>
      </c>
      <c r="C890">
        <f t="shared" si="288"/>
        <v>5.132939208481505</v>
      </c>
      <c r="D890">
        <f t="shared" si="299"/>
        <v>0.5904031543541536</v>
      </c>
      <c r="E890">
        <f t="shared" si="300"/>
        <v>5.144222963271062</v>
      </c>
      <c r="F890">
        <f t="shared" si="302"/>
        <v>0.5905156371954635</v>
      </c>
      <c r="G890">
        <f t="shared" si="303"/>
        <v>5.144180913241215</v>
      </c>
    </row>
    <row r="891" spans="1:7" ht="12.75">
      <c r="A891">
        <f t="shared" si="301"/>
        <v>437.5</v>
      </c>
      <c r="B891">
        <f t="shared" si="287"/>
        <v>0.5905156371954635</v>
      </c>
      <c r="C891">
        <f t="shared" si="288"/>
        <v>5.144180913241215</v>
      </c>
      <c r="D891">
        <f t="shared" si="299"/>
        <v>0.5766030507152224</v>
      </c>
      <c r="E891">
        <f t="shared" si="300"/>
        <v>5.155380143457318</v>
      </c>
      <c r="F891">
        <f t="shared" si="302"/>
        <v>0.5767154556266623</v>
      </c>
      <c r="G891">
        <f t="shared" si="303"/>
        <v>5.155337451355512</v>
      </c>
    </row>
    <row r="892" spans="1:7" ht="12.75">
      <c r="A892">
        <f t="shared" si="301"/>
        <v>438</v>
      </c>
      <c r="B892">
        <f t="shared" si="287"/>
        <v>0.5767154556266623</v>
      </c>
      <c r="C892">
        <f t="shared" si="288"/>
        <v>5.155337451355512</v>
      </c>
      <c r="D892">
        <f t="shared" si="299"/>
        <v>0.5630250557462835</v>
      </c>
      <c r="E892">
        <f t="shared" si="300"/>
        <v>5.166450888778359</v>
      </c>
      <c r="F892">
        <f t="shared" si="302"/>
        <v>0.5631373324209618</v>
      </c>
      <c r="G892">
        <f t="shared" si="303"/>
        <v>5.166407570970382</v>
      </c>
    </row>
    <row r="893" spans="1:7" ht="12.75">
      <c r="A893">
        <f t="shared" si="301"/>
        <v>438.5</v>
      </c>
      <c r="B893">
        <f t="shared" si="287"/>
        <v>0.5631373324209618</v>
      </c>
      <c r="C893">
        <f t="shared" si="288"/>
        <v>5.166407570970382</v>
      </c>
      <c r="D893">
        <f t="shared" si="299"/>
        <v>0.5496688554228806</v>
      </c>
      <c r="E893">
        <f t="shared" si="300"/>
        <v>5.177433980469232</v>
      </c>
      <c r="F893">
        <f t="shared" si="302"/>
        <v>0.5497809539352827</v>
      </c>
      <c r="G893">
        <f t="shared" si="303"/>
        <v>5.177390053788131</v>
      </c>
    </row>
    <row r="894" spans="1:7" ht="12.75">
      <c r="A894">
        <f t="shared" si="301"/>
        <v>439</v>
      </c>
      <c r="B894">
        <f t="shared" si="287"/>
        <v>0.5497809539352827</v>
      </c>
      <c r="C894">
        <f t="shared" si="288"/>
        <v>5.177390053788131</v>
      </c>
      <c r="D894">
        <f t="shared" si="299"/>
        <v>0.53653403704748</v>
      </c>
      <c r="E894">
        <f t="shared" si="300"/>
        <v>5.188328234239675</v>
      </c>
      <c r="F894">
        <f t="shared" si="302"/>
        <v>0.5366459079188173</v>
      </c>
      <c r="G894">
        <f t="shared" si="303"/>
        <v>5.188283715968328</v>
      </c>
    </row>
    <row r="895" spans="1:7" ht="12.75">
      <c r="A895">
        <f t="shared" si="301"/>
        <v>439.5</v>
      </c>
      <c r="B895">
        <f t="shared" si="287"/>
        <v>0.5366459079188173</v>
      </c>
      <c r="C895">
        <f t="shared" si="288"/>
        <v>5.188283715968328</v>
      </c>
      <c r="D895">
        <f t="shared" si="299"/>
        <v>0.523620090230557</v>
      </c>
      <c r="E895">
        <f t="shared" si="300"/>
        <v>5.199132501139524</v>
      </c>
      <c r="F895">
        <f t="shared" si="302"/>
        <v>0.5237316844931496</v>
      </c>
      <c r="G895">
        <f t="shared" si="303"/>
        <v>5.199087408992376</v>
      </c>
    </row>
    <row r="896" spans="1:7" ht="12.75">
      <c r="A896">
        <f t="shared" si="301"/>
        <v>440</v>
      </c>
      <c r="B896">
        <f t="shared" si="287"/>
        <v>0.5237316844931496</v>
      </c>
      <c r="C896">
        <f t="shared" si="288"/>
        <v>5.199087408992376</v>
      </c>
      <c r="D896">
        <f t="shared" si="299"/>
        <v>0.5109264079982873</v>
      </c>
      <c r="E896">
        <f t="shared" si="300"/>
        <v>5.209845668386149</v>
      </c>
      <c r="F896">
        <f t="shared" si="302"/>
        <v>0.5110376772588114</v>
      </c>
      <c r="G896">
        <f t="shared" si="303"/>
        <v>5.209800020490182</v>
      </c>
    </row>
    <row r="897" spans="1:7" ht="12.75">
      <c r="A897">
        <f t="shared" si="301"/>
        <v>440.5</v>
      </c>
      <c r="B897">
        <f t="shared" si="287"/>
        <v>0.5110376772588114</v>
      </c>
      <c r="C897">
        <f t="shared" si="288"/>
        <v>5.209800020490182</v>
      </c>
      <c r="D897">
        <f aca="true" t="shared" si="304" ref="D897:D912">B897+0.5*(($G$4*B897)-(($G$4/$G$3)*B897*B897)-($G$5*B897*C897))</f>
        <v>0.4984522880243311</v>
      </c>
      <c r="E897">
        <f aca="true" t="shared" si="305" ref="E897:E912">C897+0.5*(($I$4*C897)-(($I$4/$I$3)*C897*C897)-($I$5*C897*B897))</f>
        <v>5.220466660152458</v>
      </c>
      <c r="F897">
        <f t="shared" si="302"/>
        <v>0.49856318452576637</v>
      </c>
      <c r="G897">
        <f t="shared" si="303"/>
        <v>5.220420475027404</v>
      </c>
    </row>
    <row r="898" spans="1:7" ht="12.75">
      <c r="A898">
        <f t="shared" si="301"/>
        <v>441</v>
      </c>
      <c r="B898">
        <f t="shared" si="287"/>
        <v>0.49856318452576637</v>
      </c>
      <c r="C898">
        <f t="shared" si="288"/>
        <v>5.220420475027404</v>
      </c>
      <c r="D898">
        <f t="shared" si="304"/>
        <v>0.48619693398287545</v>
      </c>
      <c r="E898">
        <f t="shared" si="305"/>
        <v>5.2309944383140285</v>
      </c>
      <c r="F898">
        <f t="shared" si="302"/>
        <v>0.48630741066499117</v>
      </c>
      <c r="G898">
        <f t="shared" si="303"/>
        <v>5.230947734851885</v>
      </c>
    </row>
    <row r="899" spans="1:7" ht="12.75">
      <c r="A899">
        <f t="shared" si="301"/>
        <v>441.5</v>
      </c>
      <c r="B899">
        <f t="shared" si="287"/>
        <v>0.48630741066499117</v>
      </c>
      <c r="C899">
        <f t="shared" si="288"/>
        <v>5.230947734851885</v>
      </c>
      <c r="D899">
        <f t="shared" si="304"/>
        <v>0.4741594570197904</v>
      </c>
      <c r="E899">
        <f t="shared" si="305"/>
        <v>5.241428003154054</v>
      </c>
      <c r="F899">
        <f t="shared" si="302"/>
        <v>0.47426946757801763</v>
      </c>
      <c r="G899">
        <f t="shared" si="303"/>
        <v>5.241380800597945</v>
      </c>
    </row>
    <row r="900" spans="1:7" ht="12.75">
      <c r="A900">
        <f t="shared" si="301"/>
        <v>442</v>
      </c>
      <c r="B900">
        <f t="shared" si="287"/>
        <v>0.47426946757801763</v>
      </c>
      <c r="C900">
        <f t="shared" si="288"/>
        <v>5.241380800597945</v>
      </c>
      <c r="D900">
        <f t="shared" si="304"/>
        <v>0.4623388773384543</v>
      </c>
      <c r="E900">
        <f t="shared" si="305"/>
        <v>5.251766394024881</v>
      </c>
      <c r="F900">
        <f t="shared" si="302"/>
        <v>0.46244837628099206</v>
      </c>
      <c r="G900">
        <f t="shared" si="303"/>
        <v>5.251718711947298</v>
      </c>
    </row>
    <row r="901" spans="1:7" ht="12.75">
      <c r="A901">
        <f aca="true" t="shared" si="306" ref="A901:A916">A900+0.5</f>
        <v>442.5</v>
      </c>
      <c r="B901">
        <f t="shared" si="287"/>
        <v>0.46244837628099206</v>
      </c>
      <c r="C901">
        <f t="shared" si="288"/>
        <v>5.251718711947298</v>
      </c>
      <c r="D901">
        <f t="shared" si="304"/>
        <v>0.4507341258965123</v>
      </c>
      <c r="E901">
        <f t="shared" si="305"/>
        <v>5.262008689964981</v>
      </c>
      <c r="F901">
        <f aca="true" t="shared" si="307" ref="F901:F916">B901+0.25*(($G$4*(B901+D901))-(($G$4/$G$3)*((B901*B901)+(D901*D901)))-($G$5*(B901*C901+D901*E901)))</f>
        <v>0.4508430685995269</v>
      </c>
      <c r="G901">
        <f aca="true" t="shared" si="308" ref="G901:G916">C901+0.25*(($I$4*(C901+E901))-(($I$4/$I$3)*(C901*C901+E901*E901))-($I$5*(B901*C901+E901*D901)))</f>
        <v>5.261960548245464</v>
      </c>
    </row>
    <row r="902" spans="1:7" ht="12.75">
      <c r="A902">
        <f t="shared" si="306"/>
        <v>443</v>
      </c>
      <c r="B902">
        <f t="shared" si="287"/>
        <v>0.4508430685995269</v>
      </c>
      <c r="C902">
        <f t="shared" si="288"/>
        <v>5.261960548245464</v>
      </c>
      <c r="D902">
        <f t="shared" si="304"/>
        <v>0.4393440462095615</v>
      </c>
      <c r="E902">
        <f t="shared" si="305"/>
        <v>5.272154010270335</v>
      </c>
      <c r="F902">
        <f t="shared" si="307"/>
        <v>0.4394523889703418</v>
      </c>
      <c r="G902">
        <f t="shared" si="308"/>
        <v>5.272105429072642</v>
      </c>
    </row>
    <row r="903" spans="1:7" ht="12.75">
      <c r="A903">
        <f t="shared" si="306"/>
        <v>443.5</v>
      </c>
      <c r="B903">
        <f t="shared" si="287"/>
        <v>0.4394523889703418</v>
      </c>
      <c r="C903">
        <f t="shared" si="288"/>
        <v>5.272105429072642</v>
      </c>
      <c r="D903">
        <f t="shared" si="304"/>
        <v>0.42816739625749334</v>
      </c>
      <c r="E903">
        <f t="shared" si="305"/>
        <v>5.282201515019297</v>
      </c>
      <c r="F903">
        <f t="shared" si="307"/>
        <v>0.42827509634543426</v>
      </c>
      <c r="G903">
        <f t="shared" si="308"/>
        <v>5.2821525147681</v>
      </c>
    </row>
    <row r="904" spans="1:7" ht="12.75">
      <c r="A904">
        <f t="shared" si="306"/>
        <v>444</v>
      </c>
      <c r="B904">
        <f t="shared" si="287"/>
        <v>0.42827509634543426</v>
      </c>
      <c r="C904">
        <f t="shared" si="288"/>
        <v>5.2821525147681</v>
      </c>
      <c r="D904">
        <f t="shared" si="304"/>
        <v>0.4172028504889826</v>
      </c>
      <c r="E904">
        <f t="shared" si="305"/>
        <v>5.292150405550091</v>
      </c>
      <c r="F904">
        <f t="shared" si="307"/>
        <v>0.41730986619427685</v>
      </c>
      <c r="G904">
        <f t="shared" si="308"/>
        <v>5.292101006907273</v>
      </c>
    </row>
    <row r="905" spans="1:7" ht="12.75">
      <c r="A905">
        <f t="shared" si="306"/>
        <v>444.5</v>
      </c>
      <c r="B905">
        <f t="shared" si="287"/>
        <v>0.41730986619427685</v>
      </c>
      <c r="C905">
        <f t="shared" si="288"/>
        <v>5.292101006907273</v>
      </c>
      <c r="D905">
        <f t="shared" si="304"/>
        <v>0.4064490019193846</v>
      </c>
      <c r="E905">
        <f t="shared" si="305"/>
        <v>5.301999924890241</v>
      </c>
      <c r="F905">
        <f t="shared" si="307"/>
        <v>0.40655529259931034</v>
      </c>
      <c r="G905">
        <f t="shared" si="308"/>
        <v>5.301950148730829</v>
      </c>
    </row>
    <row r="906" spans="1:7" ht="12.75">
      <c r="A906">
        <f t="shared" si="306"/>
        <v>445</v>
      </c>
      <c r="B906">
        <f t="shared" si="287"/>
        <v>0.40655529259931034</v>
      </c>
      <c r="C906">
        <f t="shared" si="288"/>
        <v>5.301950148730829</v>
      </c>
      <c r="D906">
        <f t="shared" si="304"/>
        <v>0.39590436431709375</v>
      </c>
      <c r="E906">
        <f t="shared" si="305"/>
        <v>5.311749358137312</v>
      </c>
      <c r="F906">
        <f t="shared" si="307"/>
        <v>0.396009890439796</v>
      </c>
      <c r="G906">
        <f t="shared" si="308"/>
        <v>5.311699225525113</v>
      </c>
    </row>
    <row r="907" spans="1:7" ht="12.75">
      <c r="A907">
        <f t="shared" si="306"/>
        <v>445.5</v>
      </c>
      <c r="B907">
        <f t="shared" si="287"/>
        <v>0.396009890439796</v>
      </c>
      <c r="C907">
        <f t="shared" si="288"/>
        <v>5.311699225525113</v>
      </c>
      <c r="D907">
        <f t="shared" si="304"/>
        <v>0.38556737447322553</v>
      </c>
      <c r="E907">
        <f t="shared" si="305"/>
        <v>5.321398032790457</v>
      </c>
      <c r="F907">
        <f t="shared" si="307"/>
        <v>0.38567209765889826</v>
      </c>
      <c r="G907">
        <f t="shared" si="308"/>
        <v>5.321347564953447</v>
      </c>
    </row>
    <row r="908" spans="1:7" ht="12.75">
      <c r="A908">
        <f t="shared" si="306"/>
        <v>446</v>
      </c>
      <c r="B908">
        <f t="shared" si="287"/>
        <v>0.38567209765889826</v>
      </c>
      <c r="C908">
        <f t="shared" si="288"/>
        <v>5.321347564953447</v>
      </c>
      <c r="D908">
        <f t="shared" si="304"/>
        <v>0.37543639454931454</v>
      </c>
      <c r="E908">
        <f t="shared" si="305"/>
        <v>5.330945319032404</v>
      </c>
      <c r="F908">
        <f t="shared" si="307"/>
        <v>0.3755402776086996</v>
      </c>
      <c r="G908">
        <f t="shared" si="308"/>
        <v>5.330894537337924</v>
      </c>
    </row>
    <row r="909" spans="1:7" ht="12.75">
      <c r="A909">
        <f t="shared" si="306"/>
        <v>446.5</v>
      </c>
      <c r="B909">
        <f t="shared" si="287"/>
        <v>0.3755402776086996</v>
      </c>
      <c r="C909">
        <f t="shared" si="288"/>
        <v>5.330894537337924</v>
      </c>
      <c r="D909">
        <f t="shared" si="304"/>
        <v>0.36550971449756897</v>
      </c>
      <c r="E909">
        <f t="shared" si="305"/>
        <v>5.340390629961583</v>
      </c>
      <c r="F909">
        <f t="shared" si="307"/>
        <v>0.3656127214676986</v>
      </c>
      <c r="G909">
        <f t="shared" si="308"/>
        <v>5.340339555891411</v>
      </c>
    </row>
    <row r="910" spans="1:7" ht="12.75">
      <c r="A910">
        <f t="shared" si="306"/>
        <v>447</v>
      </c>
      <c r="B910">
        <f t="shared" si="287"/>
        <v>0.3656127214676986</v>
      </c>
      <c r="C910">
        <f t="shared" si="288"/>
        <v>5.340339555891411</v>
      </c>
      <c r="D910">
        <f t="shared" si="304"/>
        <v>0.35578555454809085</v>
      </c>
      <c r="E910">
        <f t="shared" si="305"/>
        <v>5.3497334217742605</v>
      </c>
      <c r="F910">
        <f t="shared" si="307"/>
        <v>0.35588765072521034</v>
      </c>
      <c r="G910">
        <f t="shared" si="308"/>
        <v>5.349682076899602</v>
      </c>
    </row>
    <row r="911" spans="1:7" ht="12.75">
      <c r="A911">
        <f t="shared" si="306"/>
        <v>447.5</v>
      </c>
      <c r="B911">
        <f t="shared" si="287"/>
        <v>0.35588765072521034</v>
      </c>
      <c r="C911">
        <f t="shared" si="288"/>
        <v>5.349682076899602</v>
      </c>
      <c r="D911">
        <f t="shared" si="304"/>
        <v>0.34626206775736246</v>
      </c>
      <c r="E911">
        <f t="shared" si="305"/>
        <v>5.358973193896618</v>
      </c>
      <c r="F911">
        <f t="shared" si="307"/>
        <v>0.3463632197269807</v>
      </c>
      <c r="G911">
        <f t="shared" si="308"/>
        <v>5.3589215998530815</v>
      </c>
    </row>
    <row r="912" spans="1:7" ht="12.75">
      <c r="A912">
        <f t="shared" si="306"/>
        <v>448</v>
      </c>
      <c r="B912">
        <f t="shared" si="287"/>
        <v>0.3463632197269807</v>
      </c>
      <c r="C912">
        <f t="shared" si="288"/>
        <v>5.3589215998530815</v>
      </c>
      <c r="D912">
        <f t="shared" si="304"/>
        <v>0.3369373426122093</v>
      </c>
      <c r="E912">
        <f t="shared" si="305"/>
        <v>5.368109489066859</v>
      </c>
      <c r="F912">
        <f t="shared" si="307"/>
        <v>0.33703751827623385</v>
      </c>
      <c r="G912">
        <f t="shared" si="308"/>
        <v>5.368057667529467</v>
      </c>
    </row>
    <row r="913" spans="1:7" ht="12.75">
      <c r="A913">
        <f t="shared" si="306"/>
        <v>448.5</v>
      </c>
      <c r="B913">
        <f aca="true" t="shared" si="309" ref="B913:B976">F912</f>
        <v>0.33703751827623385</v>
      </c>
      <c r="C913">
        <f aca="true" t="shared" si="310" ref="C913:C976">G912</f>
        <v>5.368057667529467</v>
      </c>
      <c r="D913">
        <f aca="true" t="shared" si="311" ref="D913:D928">B913+0.5*(($G$4*B913)-(($G$4/$G$3)*B913*B913)-($G$5*B913*C913))</f>
        <v>0.3278094056833813</v>
      </c>
      <c r="E913">
        <f aca="true" t="shared" si="312" ref="E913:E928">C913+0.5*(($I$4*C913)-(($I$4/$I$3)*C913*C913)-($I$5*C913*B913))</f>
        <v>5.377141893367509</v>
      </c>
      <c r="F913">
        <f t="shared" si="307"/>
        <v>0.32790857428430675</v>
      </c>
      <c r="G913">
        <f t="shared" si="308"/>
        <v>5.377089866025807</v>
      </c>
    </row>
    <row r="914" spans="1:7" ht="12.75">
      <c r="A914">
        <f t="shared" si="306"/>
        <v>449</v>
      </c>
      <c r="B914">
        <f t="shared" si="309"/>
        <v>0.32790857428430675</v>
      </c>
      <c r="C914">
        <f t="shared" si="310"/>
        <v>5.377089866025807</v>
      </c>
      <c r="D914">
        <f t="shared" si="311"/>
        <v>0.31887622432284735</v>
      </c>
      <c r="E914">
        <f t="shared" si="312"/>
        <v>5.3860700362082214</v>
      </c>
      <c r="F914">
        <f t="shared" si="307"/>
        <v>0.31897435646497585</v>
      </c>
      <c r="G914">
        <f t="shared" si="308"/>
        <v>5.386017824741537</v>
      </c>
    </row>
    <row r="915" spans="1:7" ht="12.75">
      <c r="A915">
        <f t="shared" si="306"/>
        <v>449.5</v>
      </c>
      <c r="B915">
        <f t="shared" si="309"/>
        <v>0.31897435646497585</v>
      </c>
      <c r="C915">
        <f t="shared" si="310"/>
        <v>5.386017824741537</v>
      </c>
      <c r="D915">
        <f t="shared" si="311"/>
        <v>0.3101357093988725</v>
      </c>
      <c r="E915">
        <f t="shared" si="312"/>
        <v>5.394893590259475</v>
      </c>
      <c r="F915">
        <f t="shared" si="307"/>
        <v>0.3102327770665549</v>
      </c>
      <c r="G915">
        <f t="shared" si="308"/>
        <v>5.394841216312377</v>
      </c>
    </row>
    <row r="916" spans="1:7" ht="12.75">
      <c r="A916">
        <f t="shared" si="306"/>
        <v>450</v>
      </c>
      <c r="B916">
        <f t="shared" si="309"/>
        <v>0.3102327770665549</v>
      </c>
      <c r="C916">
        <f t="shared" si="310"/>
        <v>5.394841216312377</v>
      </c>
      <c r="D916">
        <f t="shared" si="311"/>
        <v>0.30158571806293993</v>
      </c>
      <c r="E916">
        <f t="shared" si="312"/>
        <v>5.403612271337679</v>
      </c>
      <c r="F916">
        <f t="shared" si="307"/>
        <v>0.3016816946358374</v>
      </c>
      <c r="G916">
        <f t="shared" si="308"/>
        <v>5.403559756495705</v>
      </c>
    </row>
    <row r="917" spans="1:7" ht="12.75">
      <c r="A917">
        <f aca="true" t="shared" si="313" ref="A917:A932">A916+0.5</f>
        <v>450.5</v>
      </c>
      <c r="B917">
        <f t="shared" si="309"/>
        <v>0.3016816946358374</v>
      </c>
      <c r="C917">
        <f t="shared" si="310"/>
        <v>5.403559756495705</v>
      </c>
      <c r="D917">
        <f t="shared" si="311"/>
        <v>0.29322405654259553</v>
      </c>
      <c r="E917">
        <f t="shared" si="312"/>
        <v>5.412225838242312</v>
      </c>
      <c r="F917">
        <f aca="true" t="shared" si="314" ref="F917:F932">B917+0.25*(($G$4*(B917+D917))-(($G$4/$G$3)*((B917*B917)+(D917*D917)))-($G$5*(B917*C917+D917*E917)))</f>
        <v>0.2933189168079719</v>
      </c>
      <c r="G917">
        <f aca="true" t="shared" si="315" ref="G917:G932">C917+0.25*(($I$4*(C917+E917))-(($I$4/$I$3)*(C917*C917+E917*E917))-($I$5*(B917*C917+E917*D917)))</f>
        <v>5.412173204007993</v>
      </c>
    </row>
    <row r="918" spans="1:7" ht="12.75">
      <c r="A918">
        <f t="shared" si="313"/>
        <v>451</v>
      </c>
      <c r="B918">
        <f t="shared" si="309"/>
        <v>0.2933189168079719</v>
      </c>
      <c r="C918">
        <f t="shared" si="310"/>
        <v>5.412173204007993</v>
      </c>
      <c r="D918">
        <f t="shared" si="311"/>
        <v>0.28504848295432916</v>
      </c>
      <c r="E918">
        <f t="shared" si="312"/>
        <v>5.4207340925457865</v>
      </c>
      <c r="F918">
        <f t="shared" si="314"/>
        <v>0.28514220311639243</v>
      </c>
      <c r="G918">
        <f t="shared" si="315"/>
        <v>5.420681360315045</v>
      </c>
    </row>
    <row r="919" spans="1:7" ht="12.75">
      <c r="A919">
        <f t="shared" si="313"/>
        <v>451.5</v>
      </c>
      <c r="B919">
        <f t="shared" si="309"/>
        <v>0.28514220311639243</v>
      </c>
      <c r="C919">
        <f t="shared" si="310"/>
        <v>5.420681360315045</v>
      </c>
      <c r="D919">
        <f t="shared" si="311"/>
        <v>0.277056710130657</v>
      </c>
      <c r="E919">
        <f t="shared" si="312"/>
        <v>5.429136878336879</v>
      </c>
      <c r="F919">
        <f t="shared" si="314"/>
        <v>0.27714926781698035</v>
      </c>
      <c r="G919">
        <f t="shared" si="315"/>
        <v>5.429084069375837</v>
      </c>
    </row>
    <row r="920" spans="1:7" ht="12.75">
      <c r="A920">
        <f t="shared" si="313"/>
        <v>452</v>
      </c>
      <c r="B920">
        <f t="shared" si="309"/>
        <v>0.27714926781698035</v>
      </c>
      <c r="C920">
        <f t="shared" si="310"/>
        <v>5.429084069375837</v>
      </c>
      <c r="D920">
        <f t="shared" si="311"/>
        <v>0.26924640845564707</v>
      </c>
      <c r="E920">
        <f t="shared" si="312"/>
        <v>5.437434081918628</v>
      </c>
      <c r="F920">
        <f t="shared" si="314"/>
        <v>0.2693377827207072</v>
      </c>
      <c r="G920">
        <f t="shared" si="315"/>
        <v>5.437381217340863</v>
      </c>
    </row>
    <row r="921" spans="1:7" ht="12.75">
      <c r="A921">
        <f t="shared" si="313"/>
        <v>452.5</v>
      </c>
      <c r="B921">
        <f t="shared" si="309"/>
        <v>0.2693377827207072</v>
      </c>
      <c r="C921">
        <f t="shared" si="310"/>
        <v>5.437381217340863</v>
      </c>
      <c r="D921">
        <f t="shared" si="311"/>
        <v>0.26161520870321686</v>
      </c>
      <c r="E921">
        <f t="shared" si="312"/>
        <v>5.445625631461692</v>
      </c>
      <c r="F921">
        <f t="shared" si="314"/>
        <v>0.26170538002909866</v>
      </c>
      <c r="G921">
        <f t="shared" si="315"/>
        <v>5.445572732206009</v>
      </c>
    </row>
    <row r="922" spans="1:7" ht="12.75">
      <c r="A922">
        <f t="shared" si="313"/>
        <v>453</v>
      </c>
      <c r="B922">
        <f t="shared" si="309"/>
        <v>0.26170538002909866</v>
      </c>
      <c r="C922">
        <f t="shared" si="310"/>
        <v>5.445572732206009</v>
      </c>
      <c r="D922">
        <f t="shared" si="311"/>
        <v>0.2541607048726451</v>
      </c>
      <c r="E922">
        <f t="shared" si="312"/>
        <v>5.453711496614275</v>
      </c>
      <c r="F922">
        <f t="shared" si="314"/>
        <v>0.2542496551669673</v>
      </c>
      <c r="G922">
        <f t="shared" si="315"/>
        <v>5.453658583423017</v>
      </c>
    </row>
    <row r="923" spans="1:7" ht="12.75">
      <c r="A923">
        <f t="shared" si="313"/>
        <v>453.5</v>
      </c>
      <c r="B923">
        <f t="shared" si="309"/>
        <v>0.2542496551669673</v>
      </c>
      <c r="C923">
        <f t="shared" si="310"/>
        <v>5.453658583423017</v>
      </c>
      <c r="D923">
        <f t="shared" si="311"/>
        <v>0.24688045701585973</v>
      </c>
      <c r="E923">
        <f t="shared" si="312"/>
        <v>5.461691688069774</v>
      </c>
      <c r="F923">
        <f t="shared" si="314"/>
        <v>0.24696816960698745</v>
      </c>
      <c r="G923">
        <f t="shared" si="315"/>
        <v>5.461638781467728</v>
      </c>
    </row>
    <row r="924" spans="1:7" ht="12.75">
      <c r="A924">
        <f t="shared" si="313"/>
        <v>454</v>
      </c>
      <c r="B924">
        <f t="shared" si="309"/>
        <v>0.24696816960698745</v>
      </c>
      <c r="C924">
        <f t="shared" si="310"/>
        <v>5.461638781467728</v>
      </c>
      <c r="D924">
        <f t="shared" si="311"/>
        <v>0.23977199405120958</v>
      </c>
      <c r="E924">
        <f t="shared" si="312"/>
        <v>5.469566257093412</v>
      </c>
      <c r="F924">
        <f t="shared" si="314"/>
        <v>0.23985845368082523</v>
      </c>
      <c r="G924">
        <f t="shared" si="315"/>
        <v>5.469513377367334</v>
      </c>
    </row>
    <row r="925" spans="1:7" ht="12.75">
      <c r="A925">
        <f t="shared" si="313"/>
        <v>454.5</v>
      </c>
      <c r="B925">
        <f t="shared" si="309"/>
        <v>0.23985845368082523</v>
      </c>
      <c r="C925">
        <f t="shared" si="310"/>
        <v>5.469513377367334</v>
      </c>
      <c r="D925">
        <f t="shared" si="311"/>
        <v>0.23283281655857924</v>
      </c>
      <c r="E925">
        <f t="shared" si="312"/>
        <v>5.477335295009173</v>
      </c>
      <c r="F925">
        <f t="shared" si="314"/>
        <v>0.23291800937169152</v>
      </c>
      <c r="G925">
        <f t="shared" si="315"/>
        <v>5.477282462187983</v>
      </c>
    </row>
    <row r="926" spans="1:7" ht="12.75">
      <c r="A926">
        <f t="shared" si="313"/>
        <v>455</v>
      </c>
      <c r="B926">
        <f t="shared" si="309"/>
        <v>0.23291800937169152</v>
      </c>
      <c r="C926">
        <f t="shared" si="310"/>
        <v>5.477282462187983</v>
      </c>
      <c r="D926">
        <f t="shared" si="311"/>
        <v>0.22606039955087714</v>
      </c>
      <c r="E926">
        <f t="shared" si="312"/>
        <v>5.484998932648424</v>
      </c>
      <c r="F926">
        <f t="shared" si="314"/>
        <v>0.2261443130833545</v>
      </c>
      <c r="G926">
        <f t="shared" si="315"/>
        <v>5.484946166484096</v>
      </c>
    </row>
    <row r="927" spans="1:7" ht="12.75">
      <c r="A927">
        <f t="shared" si="313"/>
        <v>455.5</v>
      </c>
      <c r="B927">
        <f t="shared" si="309"/>
        <v>0.2261443130833545</v>
      </c>
      <c r="C927">
        <f t="shared" si="310"/>
        <v>5.484946166484096</v>
      </c>
      <c r="D927">
        <f t="shared" si="311"/>
        <v>0.2194521952171084</v>
      </c>
      <c r="E927">
        <f t="shared" si="312"/>
        <v>5.492557339761696</v>
      </c>
      <c r="F927">
        <f t="shared" si="314"/>
        <v>0.21953481838082886</v>
      </c>
      <c r="G927">
        <f t="shared" si="315"/>
        <v>5.4925046597108755</v>
      </c>
    </row>
    <row r="928" spans="1:7" ht="12.75">
      <c r="A928">
        <f t="shared" si="313"/>
        <v>456</v>
      </c>
      <c r="B928">
        <f t="shared" si="309"/>
        <v>0.21953481838082886</v>
      </c>
      <c r="C928">
        <f t="shared" si="310"/>
        <v>5.4925046597108755</v>
      </c>
      <c r="D928">
        <f t="shared" si="311"/>
        <v>0.21300563563243585</v>
      </c>
      <c r="E928">
        <f t="shared" si="312"/>
        <v>5.500010724395115</v>
      </c>
      <c r="F928">
        <f t="shared" si="314"/>
        <v>0.21308695869815145</v>
      </c>
      <c r="G928">
        <f t="shared" si="315"/>
        <v>5.499958149601495</v>
      </c>
    </row>
    <row r="929" spans="1:7" ht="12.75">
      <c r="A929">
        <f t="shared" si="313"/>
        <v>456.5</v>
      </c>
      <c r="B929">
        <f t="shared" si="309"/>
        <v>0.21308695869815145</v>
      </c>
      <c r="C929">
        <f t="shared" si="310"/>
        <v>5.499958149601495</v>
      </c>
      <c r="D929">
        <f aca="true" t="shared" si="316" ref="D929:D944">B929+0.5*(($G$4*B929)-(($G$4/$G$3)*B929*B929)-($G$5*B929*C929))</f>
        <v>0.20671813543083672</v>
      </c>
      <c r="E929">
        <f aca="true" t="shared" si="317" ref="E929:E944">C929+0.5*(($I$4*C929)-(($I$4/$I$3)*C929*C929)-($I$5*C929*B929))</f>
        <v>5.50735933223306</v>
      </c>
      <c r="F929">
        <f t="shared" si="314"/>
        <v>0.20679815000885576</v>
      </c>
      <c r="G929">
        <f t="shared" si="315"/>
        <v>5.50730688151054</v>
      </c>
    </row>
    <row r="930" spans="1:7" ht="12.75">
      <c r="A930">
        <f t="shared" si="313"/>
        <v>457</v>
      </c>
      <c r="B930">
        <f t="shared" si="309"/>
        <v>0.20679815000885576</v>
      </c>
      <c r="C930">
        <f t="shared" si="310"/>
        <v>5.50730688151054</v>
      </c>
      <c r="D930">
        <f t="shared" si="316"/>
        <v>0.20058709443617523</v>
      </c>
      <c r="E930">
        <f t="shared" si="317"/>
        <v>5.514603445908654</v>
      </c>
      <c r="F930">
        <f t="shared" si="314"/>
        <v>0.20066579345496943</v>
      </c>
      <c r="G930">
        <f t="shared" si="315"/>
        <v>5.514551137725304</v>
      </c>
    </row>
    <row r="931" spans="1:7" ht="12.75">
      <c r="A931">
        <f t="shared" si="313"/>
        <v>457.5</v>
      </c>
      <c r="B931">
        <f t="shared" si="309"/>
        <v>0.20066579345496943</v>
      </c>
      <c r="C931">
        <f t="shared" si="310"/>
        <v>5.514551137725304</v>
      </c>
      <c r="D931">
        <f t="shared" si="316"/>
        <v>0.1946099002477302</v>
      </c>
      <c r="E931">
        <f t="shared" si="317"/>
        <v>5.521743384283738</v>
      </c>
      <c r="F931">
        <f t="shared" si="314"/>
        <v>0.19468727793057836</v>
      </c>
      <c r="G931">
        <f t="shared" si="315"/>
        <v>5.521691236746591</v>
      </c>
    </row>
    <row r="932" spans="1:7" ht="12.75">
      <c r="A932">
        <f t="shared" si="313"/>
        <v>458</v>
      </c>
      <c r="B932">
        <f t="shared" si="309"/>
        <v>0.19468727793057836</v>
      </c>
      <c r="C932">
        <f t="shared" si="310"/>
        <v>5.521691236746591</v>
      </c>
      <c r="D932">
        <f t="shared" si="316"/>
        <v>0.18878393077644556</v>
      </c>
      <c r="E932">
        <f t="shared" si="317"/>
        <v>5.5287795017000185</v>
      </c>
      <c r="F932">
        <f t="shared" si="314"/>
        <v>0.18885998261622847</v>
      </c>
      <c r="G932">
        <f t="shared" si="315"/>
        <v>5.528727532540703</v>
      </c>
    </row>
    <row r="933" spans="1:7" ht="12.75">
      <c r="A933">
        <f aca="true" t="shared" si="318" ref="A933:A948">A932+0.5</f>
        <v>458.5</v>
      </c>
      <c r="B933">
        <f t="shared" si="309"/>
        <v>0.18885998261622847</v>
      </c>
      <c r="C933">
        <f t="shared" si="310"/>
        <v>5.528727532540703</v>
      </c>
      <c r="D933">
        <f t="shared" si="316"/>
        <v>0.1831065567284038</v>
      </c>
      <c r="E933">
        <f t="shared" si="317"/>
        <v>5.535712187203099</v>
      </c>
      <c r="F933">
        <f aca="true" t="shared" si="319" ref="F933:F948">B933+0.25*(($G$4*(B933+D933))-(($G$4/$G$3)*((B933*B933)+(D933*D933)))-($G$5*(B933*C933+D933*E933)))</f>
        <v>0.18318127946066756</v>
      </c>
      <c r="G933">
        <f aca="true" t="shared" si="320" ref="G933:G948">C933+0.25*(($I$4*(C933+E933))-(($I$4/$I$3)*(C933*C933+E933*E933))-($I$5*(B933*C933+E933*D933)))</f>
        <v>5.535660413764336</v>
      </c>
    </row>
    <row r="934" spans="1:7" ht="12.75">
      <c r="A934">
        <f t="shared" si="318"/>
        <v>459</v>
      </c>
      <c r="B934">
        <f t="shared" si="309"/>
        <v>0.18318127946066756</v>
      </c>
      <c r="C934">
        <f t="shared" si="310"/>
        <v>5.535660413764336</v>
      </c>
      <c r="D934">
        <f t="shared" si="316"/>
        <v>0.17757514403225944</v>
      </c>
      <c r="E934">
        <f t="shared" si="317"/>
        <v>5.542541863741142</v>
      </c>
      <c r="F934">
        <f t="shared" si="319"/>
        <v>0.177648535606667</v>
      </c>
      <c r="G934">
        <f t="shared" si="320"/>
        <v>5.5424903029641035</v>
      </c>
    </row>
    <row r="935" spans="1:7" ht="12.75">
      <c r="A935">
        <f t="shared" si="318"/>
        <v>459.5</v>
      </c>
      <c r="B935">
        <f t="shared" si="309"/>
        <v>0.177648535606667</v>
      </c>
      <c r="C935">
        <f t="shared" si="310"/>
        <v>5.5424903029641035</v>
      </c>
      <c r="D935">
        <f t="shared" si="316"/>
        <v>0.17218705620761107</v>
      </c>
      <c r="E935">
        <f t="shared" si="317"/>
        <v>5.549268987339913</v>
      </c>
      <c r="F935">
        <f t="shared" si="319"/>
        <v>0.17225911575790287</v>
      </c>
      <c r="G935">
        <f t="shared" si="320"/>
        <v>5.549217655752473</v>
      </c>
    </row>
    <row r="936" spans="1:7" ht="12.75">
      <c r="A936">
        <f t="shared" si="318"/>
        <v>460</v>
      </c>
      <c r="B936">
        <f t="shared" si="309"/>
        <v>0.17225911575790287</v>
      </c>
      <c r="C936">
        <f t="shared" si="310"/>
        <v>5.549217655752473</v>
      </c>
      <c r="D936">
        <f t="shared" si="316"/>
        <v>0.166939656671533</v>
      </c>
      <c r="E936">
        <f t="shared" si="317"/>
        <v>5.555894046255993</v>
      </c>
      <c r="F936">
        <f t="shared" si="319"/>
        <v>0.16701038448411898</v>
      </c>
      <c r="G936">
        <f t="shared" si="320"/>
        <v>5.5558429599618515</v>
      </c>
    </row>
    <row r="937" spans="1:7" ht="12.75">
      <c r="A937">
        <f t="shared" si="318"/>
        <v>460.5</v>
      </c>
      <c r="B937">
        <f t="shared" si="309"/>
        <v>0.16701038448411898</v>
      </c>
      <c r="C937">
        <f t="shared" si="310"/>
        <v>5.5558429599618515</v>
      </c>
      <c r="D937">
        <f t="shared" si="316"/>
        <v>0.16183031098073175</v>
      </c>
      <c r="E937">
        <f t="shared" si="317"/>
        <v>5.562417560109921</v>
      </c>
      <c r="F937">
        <f t="shared" si="319"/>
        <v>0.16189970846203733</v>
      </c>
      <c r="G937">
        <f t="shared" si="320"/>
        <v>5.562366734778627</v>
      </c>
    </row>
    <row r="938" spans="1:7" ht="12.75">
      <c r="A938">
        <f t="shared" si="318"/>
        <v>461</v>
      </c>
      <c r="B938">
        <f t="shared" si="309"/>
        <v>0.16189970846203733</v>
      </c>
      <c r="C938">
        <f t="shared" si="310"/>
        <v>5.562366734778627</v>
      </c>
      <c r="D938">
        <f t="shared" si="316"/>
        <v>0.1568563890070371</v>
      </c>
      <c r="E938">
        <f t="shared" si="317"/>
        <v>5.568840079001066</v>
      </c>
      <c r="F938">
        <f t="shared" si="319"/>
        <v>0.15692445864972562</v>
      </c>
      <c r="G938">
        <f t="shared" si="320"/>
        <v>5.568789529858927</v>
      </c>
    </row>
    <row r="939" spans="1:7" ht="12.75">
      <c r="A939">
        <f t="shared" si="318"/>
        <v>461.5</v>
      </c>
      <c r="B939">
        <f t="shared" si="309"/>
        <v>0.15692445864972562</v>
      </c>
      <c r="C939">
        <f t="shared" si="310"/>
        <v>5.568789529858927</v>
      </c>
      <c r="D939">
        <f t="shared" si="316"/>
        <v>0.15201526704418067</v>
      </c>
      <c r="E939">
        <f t="shared" si="317"/>
        <v>5.575162182606</v>
      </c>
      <c r="F939">
        <f t="shared" si="319"/>
        <v>0.1520820123923744</v>
      </c>
      <c r="G939">
        <f t="shared" si="320"/>
        <v>5.575111924427884</v>
      </c>
    </row>
    <row r="940" spans="1:7" ht="12.75">
      <c r="A940">
        <f t="shared" si="318"/>
        <v>462</v>
      </c>
      <c r="B940">
        <f t="shared" si="309"/>
        <v>0.1520820123923744</v>
      </c>
      <c r="C940">
        <f t="shared" si="310"/>
        <v>5.575111924427884</v>
      </c>
      <c r="D940">
        <f t="shared" si="316"/>
        <v>0.1473043298440564</v>
      </c>
      <c r="E940">
        <f t="shared" si="317"/>
        <v>5.581384479262149</v>
      </c>
      <c r="F940">
        <f t="shared" si="319"/>
        <v>0.14736975545767708</v>
      </c>
      <c r="G940">
        <f t="shared" si="320"/>
        <v>5.581334526364172</v>
      </c>
    </row>
    <row r="941" spans="1:7" ht="12.75">
      <c r="A941">
        <f t="shared" si="318"/>
        <v>462.5</v>
      </c>
      <c r="B941">
        <f t="shared" si="309"/>
        <v>0.14736975545767708</v>
      </c>
      <c r="C941">
        <f t="shared" si="310"/>
        <v>5.581334526364172</v>
      </c>
      <c r="D941">
        <f t="shared" si="316"/>
        <v>0.1427209725808965</v>
      </c>
      <c r="E941">
        <f t="shared" si="317"/>
        <v>5.587507605038482</v>
      </c>
      <c r="F941">
        <f t="shared" si="319"/>
        <v>0.1427850839992448</v>
      </c>
      <c r="G941">
        <f t="shared" si="320"/>
        <v>5.587457971271571</v>
      </c>
    </row>
    <row r="942" spans="1:7" ht="12.75">
      <c r="A942">
        <f t="shared" si="318"/>
        <v>463</v>
      </c>
      <c r="B942">
        <f t="shared" si="309"/>
        <v>0.1427850839992448</v>
      </c>
      <c r="C942">
        <f t="shared" si="310"/>
        <v>5.587457971271571</v>
      </c>
      <c r="D942">
        <f t="shared" si="316"/>
        <v>0.13826260274203078</v>
      </c>
      <c r="E942">
        <f t="shared" si="317"/>
        <v>5.593532222794981</v>
      </c>
      <c r="F942">
        <f t="shared" si="319"/>
        <v>0.13832540644672267</v>
      </c>
      <c r="G942">
        <f t="shared" si="320"/>
        <v>5.5934829215393185</v>
      </c>
    </row>
    <row r="943" spans="1:7" ht="12.75">
      <c r="A943">
        <f t="shared" si="318"/>
        <v>463.5</v>
      </c>
      <c r="B943">
        <f t="shared" si="309"/>
        <v>0.13832540644672267</v>
      </c>
      <c r="C943">
        <f t="shared" si="310"/>
        <v>5.5934829215393185</v>
      </c>
      <c r="D943">
        <f t="shared" si="316"/>
        <v>0.13392664194412912</v>
      </c>
      <c r="E943">
        <f t="shared" si="317"/>
        <v>5.599459021232624</v>
      </c>
      <c r="F943">
        <f t="shared" si="319"/>
        <v>0.13398814532150385</v>
      </c>
      <c r="G943">
        <f t="shared" si="320"/>
        <v>5.599410065392941</v>
      </c>
    </row>
    <row r="944" spans="1:7" ht="12.75">
      <c r="A944">
        <f t="shared" si="318"/>
        <v>464</v>
      </c>
      <c r="B944">
        <f t="shared" si="309"/>
        <v>0.13398814532150385</v>
      </c>
      <c r="C944">
        <f t="shared" si="310"/>
        <v>5.599410065392941</v>
      </c>
      <c r="D944">
        <f t="shared" si="316"/>
        <v>0.12971052767405086</v>
      </c>
      <c r="E944">
        <f t="shared" si="317"/>
        <v>5.605288713935563</v>
      </c>
      <c r="F944">
        <f t="shared" si="319"/>
        <v>0.12977073897716376</v>
      </c>
      <c r="G944">
        <f t="shared" si="320"/>
        <v>5.605240115937288</v>
      </c>
    </row>
    <row r="945" spans="1:7" ht="12.75">
      <c r="A945">
        <f t="shared" si="318"/>
        <v>464.5</v>
      </c>
      <c r="B945">
        <f t="shared" si="309"/>
        <v>0.12977073897716376</v>
      </c>
      <c r="C945">
        <f t="shared" si="310"/>
        <v>5.605240115937288</v>
      </c>
      <c r="D945">
        <f aca="true" t="shared" si="321" ref="D945:D960">B945+0.5*(($G$4*B945)-(($G$4/$G$3)*B945*B945)-($G$5*B945*C945))</f>
        <v>0.1256117149536457</v>
      </c>
      <c r="E945">
        <f aca="true" t="shared" si="322" ref="E945:E960">C945+0.5*(($I$4*C945)-(($I$4/$I$3)*C945*C945)-($I$5*C945*B945))</f>
        <v>5.611022038407183</v>
      </c>
      <c r="F945">
        <f t="shared" si="319"/>
        <v>0.125670643263955</v>
      </c>
      <c r="G945">
        <f t="shared" si="320"/>
        <v>5.6109738101934274</v>
      </c>
    </row>
    <row r="946" spans="1:7" ht="12.75">
      <c r="A946">
        <f t="shared" si="318"/>
        <v>465</v>
      </c>
      <c r="B946">
        <f t="shared" si="309"/>
        <v>0.125670643263955</v>
      </c>
      <c r="C946">
        <f t="shared" si="310"/>
        <v>5.6109738101934274</v>
      </c>
      <c r="D946">
        <f t="shared" si="321"/>
        <v>0.12162767792806305</v>
      </c>
      <c r="E946">
        <f t="shared" si="322"/>
        <v>5.616659755101673</v>
      </c>
      <c r="F946">
        <f t="shared" si="319"/>
        <v>0.12168533311691694</v>
      </c>
      <c r="G946">
        <f t="shared" si="320"/>
        <v>5.616611908131022</v>
      </c>
    </row>
    <row r="947" spans="1:7" ht="12.75">
      <c r="A947">
        <f t="shared" si="318"/>
        <v>465.5</v>
      </c>
      <c r="B947">
        <f t="shared" si="309"/>
        <v>0.12168533311691694</v>
      </c>
      <c r="C947">
        <f t="shared" si="310"/>
        <v>5.616611908131022</v>
      </c>
      <c r="D947">
        <f t="shared" si="321"/>
        <v>0.11775591137733257</v>
      </c>
      <c r="E947">
        <f t="shared" si="322"/>
        <v>5.622202646452701</v>
      </c>
      <c r="F947">
        <f t="shared" si="319"/>
        <v>0.11781230406735951</v>
      </c>
      <c r="G947">
        <f t="shared" si="320"/>
        <v>5.622155191697811</v>
      </c>
    </row>
    <row r="948" spans="1:7" ht="12.75">
      <c r="A948">
        <f t="shared" si="318"/>
        <v>466</v>
      </c>
      <c r="B948">
        <f t="shared" si="309"/>
        <v>0.11781230406735951</v>
      </c>
      <c r="C948">
        <f t="shared" si="310"/>
        <v>5.622155191697811</v>
      </c>
      <c r="D948">
        <f t="shared" si="321"/>
        <v>0.11399393215117766</v>
      </c>
      <c r="E948">
        <f t="shared" si="322"/>
        <v>5.627651515900761</v>
      </c>
      <c r="F948">
        <f t="shared" si="319"/>
        <v>0.11404907367767814</v>
      </c>
      <c r="G948">
        <f t="shared" si="320"/>
        <v>5.627604463847739</v>
      </c>
    </row>
    <row r="949" spans="1:7" ht="12.75">
      <c r="A949">
        <f aca="true" t="shared" si="323" ref="A949:A964">A948+0.5</f>
        <v>466.5</v>
      </c>
      <c r="B949">
        <f t="shared" si="309"/>
        <v>0.11404907367767814</v>
      </c>
      <c r="C949">
        <f t="shared" si="310"/>
        <v>5.627604463847739</v>
      </c>
      <c r="D949">
        <f t="shared" si="321"/>
        <v>0.11033928052721272</v>
      </c>
      <c r="E949">
        <f t="shared" si="322"/>
        <v>5.633007186920718</v>
      </c>
      <c r="F949">
        <f aca="true" t="shared" si="324" ref="F949:F964">B949+0.25*(($G$4*(B949+D949))-(($G$4/$G$3)*((B949*B949)+(D949*D949)))-($G$5*(B949*C949+D949*E949)))</f>
        <v>0.11039318289964746</v>
      </c>
      <c r="G949">
        <f aca="true" t="shared" si="325" ref="G949:G964">C949+0.25*(($I$4*(C949+E949))-(($I$4/$I$3)*(C949*C949+E949*E949))-($I$5*(B949*C949+E949*D949)))</f>
        <v>5.632960547569249</v>
      </c>
    </row>
    <row r="950" spans="1:7" ht="12.75">
      <c r="A950">
        <f t="shared" si="323"/>
        <v>467</v>
      </c>
      <c r="B950">
        <f t="shared" si="309"/>
        <v>0.11039318289964746</v>
      </c>
      <c r="C950">
        <f t="shared" si="310"/>
        <v>5.632960547569249</v>
      </c>
      <c r="D950">
        <f t="shared" si="321"/>
        <v>0.10678952149285768</v>
      </c>
      <c r="E950">
        <f t="shared" si="322"/>
        <v>5.638270502051002</v>
      </c>
      <c r="F950">
        <f t="shared" si="324"/>
        <v>0.10684219735652263</v>
      </c>
      <c r="G950">
        <f t="shared" si="325"/>
        <v>5.63822428491522</v>
      </c>
    </row>
    <row r="951" spans="1:7" ht="12.75">
      <c r="A951">
        <f t="shared" si="323"/>
        <v>467.5</v>
      </c>
      <c r="B951">
        <f t="shared" si="309"/>
        <v>0.10684219735652263</v>
      </c>
      <c r="C951">
        <f t="shared" si="310"/>
        <v>5.63822428491522</v>
      </c>
      <c r="D951">
        <f t="shared" si="321"/>
        <v>0.10334224595147581</v>
      </c>
      <c r="E951">
        <f t="shared" si="322"/>
        <v>5.643442321925897</v>
      </c>
      <c r="F951">
        <f t="shared" si="324"/>
        <v>0.10339370854944957</v>
      </c>
      <c r="G951">
        <f t="shared" si="325"/>
        <v>5.643396536035964</v>
      </c>
    </row>
    <row r="952" spans="1:7" ht="12.75">
      <c r="A952">
        <f t="shared" si="323"/>
        <v>468</v>
      </c>
      <c r="B952">
        <f t="shared" si="309"/>
        <v>0.10339370854944957</v>
      </c>
      <c r="C952">
        <f t="shared" si="310"/>
        <v>5.643396536035964</v>
      </c>
      <c r="D952">
        <f t="shared" si="321"/>
        <v>0.09999507185340432</v>
      </c>
      <c r="E952">
        <f t="shared" si="322"/>
        <v>5.648523524312293</v>
      </c>
      <c r="F952">
        <f t="shared" si="324"/>
        <v>0.10004533498884956</v>
      </c>
      <c r="G952">
        <f t="shared" si="325"/>
        <v>5.64847817821666</v>
      </c>
    </row>
    <row r="953" spans="1:7" ht="12.75">
      <c r="A953">
        <f t="shared" si="323"/>
        <v>468.5</v>
      </c>
      <c r="B953">
        <f t="shared" si="309"/>
        <v>0.10004533498884956</v>
      </c>
      <c r="C953">
        <f t="shared" si="310"/>
        <v>5.64847817821666</v>
      </c>
      <c r="D953">
        <f t="shared" si="321"/>
        <v>0.09674564525270236</v>
      </c>
      <c r="E953">
        <f t="shared" si="322"/>
        <v>5.653515003152217</v>
      </c>
      <c r="F953">
        <f t="shared" si="324"/>
        <v>0.09679472325159776</v>
      </c>
      <c r="G953">
        <f t="shared" si="325"/>
        <v>5.653470104920553</v>
      </c>
    </row>
    <row r="954" spans="1:7" ht="12.75">
      <c r="A954">
        <f t="shared" si="323"/>
        <v>469</v>
      </c>
      <c r="B954">
        <f t="shared" si="309"/>
        <v>0.09679472325159776</v>
      </c>
      <c r="C954">
        <f t="shared" si="310"/>
        <v>5.653470104920553</v>
      </c>
      <c r="D954">
        <f t="shared" si="321"/>
        <v>0.0935916412905856</v>
      </c>
      <c r="E954">
        <f t="shared" si="322"/>
        <v>5.658417667612426</v>
      </c>
      <c r="F954">
        <f t="shared" si="324"/>
        <v>0.09363954896496027</v>
      </c>
      <c r="G954">
        <f t="shared" si="325"/>
        <v>5.658373224839175</v>
      </c>
    </row>
    <row r="955" spans="1:7" ht="12.75">
      <c r="A955">
        <f t="shared" si="323"/>
        <v>469.5</v>
      </c>
      <c r="B955">
        <f t="shared" si="309"/>
        <v>0.09363954896496027</v>
      </c>
      <c r="C955">
        <f t="shared" si="310"/>
        <v>5.658373224839175</v>
      </c>
      <c r="D955">
        <f t="shared" si="321"/>
        <v>0.09053076510665242</v>
      </c>
      <c r="E955">
        <f t="shared" si="322"/>
        <v>5.663232441142268</v>
      </c>
      <c r="F955">
        <f t="shared" si="324"/>
        <v>0.09057751771838972</v>
      </c>
      <c r="G955">
        <f t="shared" si="325"/>
        <v>5.663188460950815</v>
      </c>
    </row>
    <row r="956" spans="1:7" ht="12.75">
      <c r="A956">
        <f t="shared" si="323"/>
        <v>470</v>
      </c>
      <c r="B956">
        <f t="shared" si="309"/>
        <v>0.09057751771838972</v>
      </c>
      <c r="C956">
        <f t="shared" si="310"/>
        <v>5.663188460950815</v>
      </c>
      <c r="D956">
        <f t="shared" si="321"/>
        <v>0.08756075267913219</v>
      </c>
      <c r="E956">
        <f t="shared" si="322"/>
        <v>5.667960260540976</v>
      </c>
      <c r="F956">
        <f t="shared" si="324"/>
        <v>0.0876063659044053</v>
      </c>
      <c r="G956">
        <f t="shared" si="325"/>
        <v>5.667916749588384</v>
      </c>
    </row>
    <row r="957" spans="1:7" ht="12.75">
      <c r="A957">
        <f t="shared" si="323"/>
        <v>470.5</v>
      </c>
      <c r="B957">
        <f t="shared" si="309"/>
        <v>0.0876063659044053</v>
      </c>
      <c r="C957">
        <f t="shared" si="310"/>
        <v>5.667916749588384</v>
      </c>
      <c r="D957">
        <f t="shared" si="321"/>
        <v>0.08467937159550275</v>
      </c>
      <c r="E957">
        <f t="shared" si="322"/>
        <v>5.672602075035481</v>
      </c>
      <c r="F957">
        <f t="shared" si="324"/>
        <v>0.08472386148989935</v>
      </c>
      <c r="G957">
        <f t="shared" si="325"/>
        <v>5.672559039517787</v>
      </c>
    </row>
    <row r="958" spans="1:7" ht="12.75">
      <c r="A958">
        <f t="shared" si="323"/>
        <v>471</v>
      </c>
      <c r="B958">
        <f t="shared" si="309"/>
        <v>0.08472386148989935</v>
      </c>
      <c r="C958">
        <f t="shared" si="310"/>
        <v>5.672559039517787</v>
      </c>
      <c r="D958">
        <f t="shared" si="321"/>
        <v>0.0818844217549305</v>
      </c>
      <c r="E958">
        <f t="shared" si="322"/>
        <v>5.677158845369814</v>
      </c>
      <c r="F958">
        <f t="shared" si="324"/>
        <v>0.08192780471931918</v>
      </c>
      <c r="G958">
        <f t="shared" si="325"/>
        <v>5.677116291027837</v>
      </c>
    </row>
    <row r="959" spans="1:7" ht="12.75">
      <c r="A959">
        <f t="shared" si="323"/>
        <v>471.5</v>
      </c>
      <c r="B959">
        <f t="shared" si="309"/>
        <v>0.08192780471931918</v>
      </c>
      <c r="C959">
        <f t="shared" si="310"/>
        <v>5.677116291027837</v>
      </c>
      <c r="D959">
        <f t="shared" si="321"/>
        <v>0.079173736004084</v>
      </c>
      <c r="E959">
        <f t="shared" si="322"/>
        <v>5.681631542907056</v>
      </c>
      <c r="F959">
        <f t="shared" si="324"/>
        <v>0.07921602875127015</v>
      </c>
      <c r="G959">
        <f t="shared" si="325"/>
        <v>5.6815894750327045</v>
      </c>
    </row>
    <row r="960" spans="1:7" ht="12.75">
      <c r="A960">
        <f t="shared" si="323"/>
        <v>472</v>
      </c>
      <c r="B960">
        <f t="shared" si="309"/>
        <v>0.07921602875127015</v>
      </c>
      <c r="C960">
        <f t="shared" si="310"/>
        <v>5.6815894750327045</v>
      </c>
      <c r="D960">
        <f t="shared" si="321"/>
        <v>0.07654518070795925</v>
      </c>
      <c r="E960">
        <f t="shared" si="322"/>
        <v>5.686021148744781</v>
      </c>
      <c r="F960">
        <f t="shared" si="324"/>
        <v>0.07658640023017367</v>
      </c>
      <c r="G960">
        <f t="shared" si="325"/>
        <v>5.685979572187812</v>
      </c>
    </row>
    <row r="961" spans="1:7" ht="12.75">
      <c r="A961">
        <f t="shared" si="323"/>
        <v>472.5</v>
      </c>
      <c r="B961">
        <f t="shared" si="309"/>
        <v>0.07658640023017367</v>
      </c>
      <c r="C961">
        <f t="shared" si="310"/>
        <v>5.685979572187812</v>
      </c>
      <c r="D961">
        <f aca="true" t="shared" si="326" ref="D961:D976">B961+0.5*(($G$4*B961)-(($G$4/$G$3)*B961*B961)-($G$5*B961*C961))</f>
        <v>0.07399665625743379</v>
      </c>
      <c r="E961">
        <f aca="true" t="shared" si="327" ref="E961:E976">C961+0.5*(($I$4*C961)-(($I$4/$I$3)*C961*C961)-($I$5*C961*B961))</f>
        <v>5.690328652844849</v>
      </c>
      <c r="F961">
        <f t="shared" si="324"/>
        <v>0.07403681979469243</v>
      </c>
      <c r="G961">
        <f t="shared" si="325"/>
        <v>5.690287572020065</v>
      </c>
    </row>
    <row r="962" spans="1:7" ht="12.75">
      <c r="A962">
        <f t="shared" si="323"/>
        <v>473</v>
      </c>
      <c r="B962">
        <f t="shared" si="309"/>
        <v>0.07403681979469243</v>
      </c>
      <c r="C962">
        <f t="shared" si="310"/>
        <v>5.690287572020065</v>
      </c>
      <c r="D962">
        <f t="shared" si="326"/>
        <v>0.07152609751533581</v>
      </c>
      <c r="E962">
        <f t="shared" si="327"/>
        <v>5.694555053178355</v>
      </c>
      <c r="F962">
        <f t="shared" si="324"/>
        <v>0.07156522252470476</v>
      </c>
      <c r="G962">
        <f t="shared" si="325"/>
        <v>5.694514472073204</v>
      </c>
    </row>
    <row r="963" spans="1:7" ht="12.75">
      <c r="A963">
        <f t="shared" si="323"/>
        <v>473.5</v>
      </c>
      <c r="B963">
        <f t="shared" si="309"/>
        <v>0.07156522252470476</v>
      </c>
      <c r="C963">
        <f t="shared" si="310"/>
        <v>5.694514472073204</v>
      </c>
      <c r="D963">
        <f t="shared" si="326"/>
        <v>0.06913147420287558</v>
      </c>
      <c r="E963">
        <f t="shared" si="327"/>
        <v>5.6987013548864995</v>
      </c>
      <c r="F963">
        <f t="shared" si="324"/>
        <v>0.06916957832867068</v>
      </c>
      <c r="G963">
        <f t="shared" si="325"/>
        <v>5.698661277069049</v>
      </c>
    </row>
    <row r="964" spans="1:7" ht="12.75">
      <c r="A964">
        <f t="shared" si="323"/>
        <v>474</v>
      </c>
      <c r="B964">
        <f t="shared" si="309"/>
        <v>0.06916957832867068</v>
      </c>
      <c r="C964">
        <f t="shared" si="310"/>
        <v>5.698661277069049</v>
      </c>
      <c r="D964">
        <f t="shared" si="326"/>
        <v>0.06681079122833784</v>
      </c>
      <c r="E964">
        <f t="shared" si="327"/>
        <v>5.702768569458055</v>
      </c>
      <c r="F964">
        <f t="shared" si="324"/>
        <v>0.06684789227328451</v>
      </c>
      <c r="G964">
        <f t="shared" si="325"/>
        <v>5.702728998085305</v>
      </c>
    </row>
    <row r="965" spans="1:7" ht="12.75">
      <c r="A965">
        <f aca="true" t="shared" si="328" ref="A965:A980">A964+0.5</f>
        <v>474.5</v>
      </c>
      <c r="B965">
        <f t="shared" si="309"/>
        <v>0.06684789227328451</v>
      </c>
      <c r="C965">
        <f t="shared" si="310"/>
        <v>5.702728998085305</v>
      </c>
      <c r="D965">
        <f t="shared" si="326"/>
        <v>0.06456208895997852</v>
      </c>
      <c r="E965">
        <f t="shared" si="327"/>
        <v>5.70675771392407</v>
      </c>
      <c r="F965">
        <f aca="true" t="shared" si="329" ref="F965:F980">B965+0.25*(($G$4*(B965+D965))-(($G$4/$G$3)*((B965*B965)+(D965*D965)))-($G$5*(B965*C965+D965*E965)))</f>
        <v>0.06459820485735271</v>
      </c>
      <c r="G965">
        <f aca="true" t="shared" si="330" ref="G965:G980">C965+0.25*(($I$4*(C965+E965))-(($I$4/$I$3)*(C965*C965+E965*E965))-($I$5*(B965*C965+E965*D965)))</f>
        <v>5.70671865175059</v>
      </c>
    </row>
    <row r="966" spans="1:7" ht="12.75">
      <c r="A966">
        <f t="shared" si="328"/>
        <v>475</v>
      </c>
      <c r="B966">
        <f t="shared" si="309"/>
        <v>0.06459820485735271</v>
      </c>
      <c r="C966">
        <f t="shared" si="310"/>
        <v>5.70671865175059</v>
      </c>
      <c r="D966">
        <f t="shared" si="326"/>
        <v>0.062383443445104006</v>
      </c>
      <c r="E966">
        <f t="shared" si="327"/>
        <v>5.710669810070396</v>
      </c>
      <c r="F966">
        <f t="shared" si="329"/>
        <v>0.06241859223187159</v>
      </c>
      <c r="G966">
        <f t="shared" si="330"/>
        <v>5.710631259457243</v>
      </c>
    </row>
    <row r="967" spans="1:7" ht="12.75">
      <c r="A967">
        <f t="shared" si="328"/>
        <v>475.5</v>
      </c>
      <c r="B967">
        <f t="shared" si="309"/>
        <v>0.06241859223187159</v>
      </c>
      <c r="C967">
        <f t="shared" si="310"/>
        <v>5.710631259457243</v>
      </c>
      <c r="D967">
        <f t="shared" si="326"/>
        <v>0.06027296657733988</v>
      </c>
      <c r="E967">
        <f t="shared" si="327"/>
        <v>5.71450588366854</v>
      </c>
      <c r="F967">
        <f t="shared" si="329"/>
        <v>0.06030716636830795</v>
      </c>
      <c r="G967">
        <f t="shared" si="330"/>
        <v>5.714467846592441</v>
      </c>
    </row>
    <row r="968" spans="1:7" ht="12.75">
      <c r="A968">
        <f t="shared" si="328"/>
        <v>476</v>
      </c>
      <c r="B968">
        <f t="shared" si="309"/>
        <v>0.06030716636830795</v>
      </c>
      <c r="C968">
        <f t="shared" si="310"/>
        <v>5.714467846592441</v>
      </c>
      <c r="D968">
        <f t="shared" si="326"/>
        <v>0.05822880621411667</v>
      </c>
      <c r="E968">
        <f t="shared" si="327"/>
        <v>5.718266963725335</v>
      </c>
      <c r="F968">
        <f t="shared" si="329"/>
        <v>0.058262075177106125</v>
      </c>
      <c r="G968">
        <f t="shared" si="330"/>
        <v>5.7182294417880986</v>
      </c>
    </row>
    <row r="969" spans="1:7" ht="12.75">
      <c r="A969">
        <f t="shared" si="328"/>
        <v>476.5</v>
      </c>
      <c r="B969">
        <f t="shared" si="309"/>
        <v>0.058262075177106125</v>
      </c>
      <c r="C969">
        <f t="shared" si="310"/>
        <v>5.7182294417880986</v>
      </c>
      <c r="D969">
        <f t="shared" si="326"/>
        <v>0.05624914624641344</v>
      </c>
      <c r="E969">
        <f t="shared" si="327"/>
        <v>5.721954081751821</v>
      </c>
      <c r="F969">
        <f t="shared" si="329"/>
        <v>0.05628150257845942</v>
      </c>
      <c r="G969">
        <f t="shared" si="330"/>
        <v>5.7219170761899525</v>
      </c>
    </row>
    <row r="970" spans="1:7" ht="12.75">
      <c r="A970">
        <f t="shared" si="328"/>
        <v>477</v>
      </c>
      <c r="B970">
        <f t="shared" si="309"/>
        <v>0.05628150257845942</v>
      </c>
      <c r="C970">
        <f t="shared" si="310"/>
        <v>5.7219170761899525</v>
      </c>
      <c r="D970">
        <f t="shared" si="326"/>
        <v>0.05433220662280781</v>
      </c>
      <c r="E970">
        <f t="shared" si="327"/>
        <v>5.725568271051699</v>
      </c>
      <c r="F970">
        <f t="shared" si="329"/>
        <v>0.05436366852739066</v>
      </c>
      <c r="G970">
        <f t="shared" si="330"/>
        <v>5.7255317827462076</v>
      </c>
    </row>
    <row r="971" spans="1:7" ht="12.75">
      <c r="A971">
        <f t="shared" si="328"/>
        <v>477.5</v>
      </c>
      <c r="B971">
        <f t="shared" si="309"/>
        <v>0.05436366852739066</v>
      </c>
      <c r="C971">
        <f t="shared" si="310"/>
        <v>5.7255317827462076</v>
      </c>
      <c r="D971">
        <f t="shared" si="326"/>
        <v>0.052476243329881184</v>
      </c>
      <c r="E971">
        <f t="shared" si="327"/>
        <v>5.729110566029699</v>
      </c>
      <c r="F971">
        <f t="shared" si="329"/>
        <v>0.05250682899518772</v>
      </c>
      <c r="G971">
        <f t="shared" si="330"/>
        <v>5.729074595516038</v>
      </c>
    </row>
    <row r="972" spans="1:7" ht="12.75">
      <c r="A972">
        <f t="shared" si="328"/>
        <v>478</v>
      </c>
      <c r="B972">
        <f t="shared" si="309"/>
        <v>0.05250682899518772</v>
      </c>
      <c r="C972">
        <f t="shared" si="310"/>
        <v>5.729074595516038</v>
      </c>
      <c r="D972">
        <f t="shared" si="326"/>
        <v>0.050679548331022915</v>
      </c>
      <c r="E972">
        <f t="shared" si="327"/>
        <v>5.732582001520068</v>
      </c>
      <c r="F972">
        <f t="shared" si="329"/>
        <v>0.05070927590923494</v>
      </c>
      <c r="G972">
        <f t="shared" si="330"/>
        <v>5.7325465489982275</v>
      </c>
    </row>
    <row r="973" spans="1:7" ht="12.75">
      <c r="A973">
        <f t="shared" si="328"/>
        <v>478.5</v>
      </c>
      <c r="B973">
        <f t="shared" si="309"/>
        <v>0.05070927590923494</v>
      </c>
      <c r="C973">
        <f t="shared" si="310"/>
        <v>5.7325465489982275</v>
      </c>
      <c r="D973">
        <f t="shared" si="326"/>
        <v>0.04894044946566662</v>
      </c>
      <c r="E973">
        <f t="shared" si="327"/>
        <v>5.7359836121354535</v>
      </c>
      <c r="F973">
        <f t="shared" si="329"/>
        <v>0.04896933705327064</v>
      </c>
      <c r="G973">
        <f t="shared" si="330"/>
        <v>5.735948677480139</v>
      </c>
    </row>
    <row r="974" spans="1:7" ht="12.75">
      <c r="A974">
        <f t="shared" si="328"/>
        <v>479</v>
      </c>
      <c r="B974">
        <f t="shared" si="309"/>
        <v>0.04896933705327064</v>
      </c>
      <c r="C974">
        <f t="shared" si="310"/>
        <v>5.735948677480139</v>
      </c>
      <c r="D974">
        <f t="shared" si="326"/>
        <v>0.047257310310975575</v>
      </c>
      <c r="E974">
        <f t="shared" si="327"/>
        <v>5.739316431636293</v>
      </c>
      <c r="F974">
        <f t="shared" si="329"/>
        <v>0.04728537593008519</v>
      </c>
      <c r="G974">
        <f t="shared" si="330"/>
        <v>5.7392820144072</v>
      </c>
    </row>
    <row r="975" spans="1:7" ht="12.75">
      <c r="A975">
        <f t="shared" si="328"/>
        <v>479.5</v>
      </c>
      <c r="B975">
        <f t="shared" si="309"/>
        <v>0.04728537593008519</v>
      </c>
      <c r="C975">
        <f t="shared" si="310"/>
        <v>5.7392820144072</v>
      </c>
      <c r="D975">
        <f t="shared" si="326"/>
        <v>0.0456285300079735</v>
      </c>
      <c r="E975">
        <f t="shared" si="327"/>
        <v>5.742581492320872</v>
      </c>
      <c r="F975">
        <f t="shared" si="329"/>
        <v>0.04565579158865368</v>
      </c>
      <c r="G975">
        <f t="shared" si="330"/>
        <v>5.742547591773017</v>
      </c>
    </row>
    <row r="976" spans="1:7" ht="12.75">
      <c r="A976">
        <f t="shared" si="328"/>
        <v>480</v>
      </c>
      <c r="B976">
        <f t="shared" si="309"/>
        <v>0.04565579158865368</v>
      </c>
      <c r="C976">
        <f t="shared" si="310"/>
        <v>5.742547591773017</v>
      </c>
      <c r="D976">
        <f t="shared" si="326"/>
        <v>0.0440525430540919</v>
      </c>
      <c r="E976">
        <f t="shared" si="327"/>
        <v>5.745779824436117</v>
      </c>
      <c r="F976">
        <f t="shared" si="329"/>
        <v>0.044079018417671895</v>
      </c>
      <c r="G976">
        <f t="shared" si="330"/>
        <v>5.745746439530204</v>
      </c>
    </row>
    <row r="977" spans="1:7" ht="12.75">
      <c r="A977">
        <f t="shared" si="328"/>
        <v>480.5</v>
      </c>
      <c r="B977">
        <f aca="true" t="shared" si="331" ref="B977:B1016">F976</f>
        <v>0.044079018417671895</v>
      </c>
      <c r="C977">
        <f aca="true" t="shared" si="332" ref="C977:C1016">G976</f>
        <v>5.745746439530204</v>
      </c>
      <c r="D977">
        <f aca="true" t="shared" si="333" ref="D977:D992">B977+0.5*(($G$4*B977)-(($G$4/$G$3)*B977*B977)-($G$5*B977*C977))</f>
        <v>0.04252781906407545</v>
      </c>
      <c r="E977">
        <f aca="true" t="shared" si="334" ref="E977:E992">C977+0.5*(($I$4*C977)-(($I$4/$I$3)*C977*C977)-($I$5*C977*B977))</f>
        <v>5.748912455609152</v>
      </c>
      <c r="F977">
        <f t="shared" si="329"/>
        <v>0.04255352590743525</v>
      </c>
      <c r="G977">
        <f t="shared" si="330"/>
        <v>5.74887958502196</v>
      </c>
    </row>
    <row r="978" spans="1:7" ht="12.75">
      <c r="A978">
        <f t="shared" si="328"/>
        <v>481</v>
      </c>
      <c r="B978">
        <f t="shared" si="331"/>
        <v>0.04255352590743525</v>
      </c>
      <c r="C978">
        <f t="shared" si="332"/>
        <v>5.74887958502196</v>
      </c>
      <c r="D978">
        <f t="shared" si="333"/>
        <v>0.04105286250115419</v>
      </c>
      <c r="E978">
        <f t="shared" si="334"/>
        <v>5.751980410299632</v>
      </c>
      <c r="F978">
        <f t="shared" si="329"/>
        <v>0.04107781838196753</v>
      </c>
      <c r="G978">
        <f t="shared" si="330"/>
        <v>5.751948052434405</v>
      </c>
    </row>
    <row r="979" spans="1:7" ht="12.75">
      <c r="A979">
        <f t="shared" si="328"/>
        <v>481.5</v>
      </c>
      <c r="B979">
        <f t="shared" si="331"/>
        <v>0.04107781838196753</v>
      </c>
      <c r="C979">
        <f t="shared" si="332"/>
        <v>5.751948052434405</v>
      </c>
      <c r="D979">
        <f t="shared" si="333"/>
        <v>0.039626212380354506</v>
      </c>
      <c r="E979">
        <f t="shared" si="334"/>
        <v>5.754984709272809</v>
      </c>
      <c r="F979">
        <f t="shared" si="329"/>
        <v>0.03965043470326971</v>
      </c>
      <c r="G979">
        <f t="shared" si="330"/>
        <v>5.75495286226962</v>
      </c>
    </row>
    <row r="980" spans="1:7" ht="12.75">
      <c r="A980">
        <f t="shared" si="328"/>
        <v>482</v>
      </c>
      <c r="B980">
        <f t="shared" si="331"/>
        <v>0.03965043470326971</v>
      </c>
      <c r="C980">
        <f t="shared" si="332"/>
        <v>5.75495286226962</v>
      </c>
      <c r="D980">
        <f t="shared" si="333"/>
        <v>0.03824644194578129</v>
      </c>
      <c r="E980">
        <f t="shared" si="334"/>
        <v>5.757926369093261</v>
      </c>
      <c r="F980">
        <f t="shared" si="329"/>
        <v>0.038269947949519906</v>
      </c>
      <c r="G980">
        <f t="shared" si="330"/>
        <v>5.757895030839343</v>
      </c>
    </row>
    <row r="981" spans="1:7" ht="12.75">
      <c r="A981">
        <f aca="true" t="shared" si="335" ref="A981:A996">A980+0.5</f>
        <v>482.5</v>
      </c>
      <c r="B981">
        <f t="shared" si="331"/>
        <v>0.038269947949519906</v>
      </c>
      <c r="C981">
        <f t="shared" si="332"/>
        <v>5.757895030839343</v>
      </c>
      <c r="D981">
        <f t="shared" si="333"/>
        <v>0.03691215832366176</v>
      </c>
      <c r="E981">
        <f t="shared" si="334"/>
        <v>5.760806401639168</v>
      </c>
      <c r="F981">
        <f aca="true" t="shared" si="336" ref="F981:F996">B981+0.25*(($G$4*(B981+D981))-(($G$4/$G$3)*((B981*B981)+(D981*D981)))-($G$5*(B981*C981+D981*E981)))</f>
        <v>0.03693496506901317</v>
      </c>
      <c r="G981">
        <f aca="true" t="shared" si="337" ref="G981:G996">C981+0.25*(($I$4*(C981+E981))-(($I$4/$I$3)*(C981*C981+E981*E981))-($I$5*(B981*C981+E981*D981)))</f>
        <v>5.760775569779188</v>
      </c>
    </row>
    <row r="982" spans="1:7" ht="12.75">
      <c r="A982">
        <f t="shared" si="335"/>
        <v>483</v>
      </c>
      <c r="B982">
        <f t="shared" si="331"/>
        <v>0.03693496506901317</v>
      </c>
      <c r="C982">
        <f t="shared" si="332"/>
        <v>5.760775569779188</v>
      </c>
      <c r="D982">
        <f t="shared" si="333"/>
        <v>0.03562200215289586</v>
      </c>
      <c r="E982">
        <f t="shared" si="334"/>
        <v>5.763625813637004</v>
      </c>
      <c r="F982">
        <f t="shared" si="336"/>
        <v>0.0356441265115855</v>
      </c>
      <c r="G982">
        <f t="shared" si="337"/>
        <v>5.763595485583271</v>
      </c>
    </row>
    <row r="983" spans="1:7" ht="12.75">
      <c r="A983">
        <f t="shared" si="335"/>
        <v>483.5</v>
      </c>
      <c r="B983">
        <f t="shared" si="331"/>
        <v>0.0356441265115855</v>
      </c>
      <c r="C983">
        <f t="shared" si="332"/>
        <v>5.763595485583271</v>
      </c>
      <c r="D983">
        <f t="shared" si="333"/>
        <v>0.03437464719481237</v>
      </c>
      <c r="E983">
        <f t="shared" si="334"/>
        <v>5.766385606216478</v>
      </c>
      <c r="F983">
        <f t="shared" si="336"/>
        <v>0.034396105839219475</v>
      </c>
      <c r="G983">
        <f t="shared" si="337"/>
        <v>5.766355779159057</v>
      </c>
    </row>
    <row r="984" spans="1:7" ht="12.75">
      <c r="A984">
        <f t="shared" si="335"/>
        <v>484</v>
      </c>
      <c r="B984">
        <f t="shared" si="331"/>
        <v>0.034396105839219475</v>
      </c>
      <c r="C984">
        <f t="shared" si="332"/>
        <v>5.766355779159057</v>
      </c>
      <c r="D984">
        <f t="shared" si="333"/>
        <v>0.03316879992378005</v>
      </c>
      <c r="E984">
        <f t="shared" si="334"/>
        <v>5.769086774485508</v>
      </c>
      <c r="F984">
        <f t="shared" si="336"/>
        <v>0.033189609317480544</v>
      </c>
      <c r="G984">
        <f t="shared" si="337"/>
        <v>5.769057445402248</v>
      </c>
    </row>
    <row r="985" spans="1:7" ht="12.75">
      <c r="A985">
        <f t="shared" si="335"/>
        <v>484.5</v>
      </c>
      <c r="B985">
        <f t="shared" si="331"/>
        <v>0.033189609317480544</v>
      </c>
      <c r="C985">
        <f t="shared" si="332"/>
        <v>5.769057445402248</v>
      </c>
      <c r="D985">
        <f t="shared" si="333"/>
        <v>0.03200319910027391</v>
      </c>
      <c r="E985">
        <f t="shared" si="334"/>
        <v>5.771730307125036</v>
      </c>
      <c r="F985">
        <f t="shared" si="336"/>
        <v>0.03202337548938283</v>
      </c>
      <c r="G985">
        <f t="shared" si="337"/>
        <v>5.771701472791471</v>
      </c>
    </row>
    <row r="986" spans="1:7" ht="12.75">
      <c r="A986">
        <f t="shared" si="335"/>
        <v>485</v>
      </c>
      <c r="B986">
        <f t="shared" si="331"/>
        <v>0.03202337548938283</v>
      </c>
      <c r="C986">
        <f t="shared" si="332"/>
        <v>5.771701472791471</v>
      </c>
      <c r="D986">
        <f t="shared" si="333"/>
        <v>0.030876615327944418</v>
      </c>
      <c r="E986">
        <f t="shared" si="334"/>
        <v>5.7743171860034</v>
      </c>
      <c r="F986">
        <f t="shared" si="336"/>
        <v>0.030896174733232057</v>
      </c>
      <c r="G986">
        <f t="shared" si="337"/>
        <v>5.774288843002541</v>
      </c>
    </row>
    <row r="987" spans="1:7" ht="12.75">
      <c r="A987">
        <f t="shared" si="335"/>
        <v>485.5</v>
      </c>
      <c r="B987">
        <f t="shared" si="331"/>
        <v>0.030896174733232057</v>
      </c>
      <c r="C987">
        <f t="shared" si="332"/>
        <v>5.774288843002541</v>
      </c>
      <c r="D987">
        <f t="shared" si="333"/>
        <v>0.029787850596185463</v>
      </c>
      <c r="E987">
        <f t="shared" si="334"/>
        <v>5.776848385810025</v>
      </c>
      <c r="F987">
        <f t="shared" si="336"/>
        <v>0.029806808805940554</v>
      </c>
      <c r="G987">
        <f t="shared" si="337"/>
        <v>5.776820530542</v>
      </c>
    </row>
    <row r="988" spans="1:7" ht="12.75">
      <c r="A988">
        <f t="shared" si="335"/>
        <v>486</v>
      </c>
      <c r="B988">
        <f t="shared" si="331"/>
        <v>0.029806808805940554</v>
      </c>
      <c r="C988">
        <f t="shared" si="332"/>
        <v>5.776820530542</v>
      </c>
      <c r="D988">
        <f t="shared" si="333"/>
        <v>0.028735737809643273</v>
      </c>
      <c r="E988">
        <f t="shared" si="334"/>
        <v>5.779324873708109</v>
      </c>
      <c r="F988">
        <f t="shared" si="336"/>
        <v>0.028754110373256474</v>
      </c>
      <c r="G988">
        <f t="shared" si="337"/>
        <v>5.77929750239967</v>
      </c>
    </row>
    <row r="989" spans="1:7" ht="12.75">
      <c r="A989">
        <f t="shared" si="335"/>
        <v>486.5</v>
      </c>
      <c r="B989">
        <f t="shared" si="331"/>
        <v>0.028754110373256474</v>
      </c>
      <c r="C989">
        <f t="shared" si="332"/>
        <v>5.77929750239967</v>
      </c>
      <c r="D989">
        <f t="shared" si="333"/>
        <v>0.027719140306054775</v>
      </c>
      <c r="E989">
        <f t="shared" si="334"/>
        <v>5.781747609006022</v>
      </c>
      <c r="F989">
        <f t="shared" si="336"/>
        <v>0.02773694252829524</v>
      </c>
      <c r="G989">
        <f t="shared" si="337"/>
        <v>5.781720717719887</v>
      </c>
    </row>
    <row r="990" spans="1:7" ht="12.75">
      <c r="A990">
        <f t="shared" si="335"/>
        <v>487</v>
      </c>
      <c r="B990">
        <f t="shared" si="331"/>
        <v>0.02773694252829524</v>
      </c>
      <c r="C990">
        <f t="shared" si="332"/>
        <v>5.781720717719887</v>
      </c>
      <c r="D990">
        <f t="shared" si="333"/>
        <v>0.026736951363749584</v>
      </c>
      <c r="E990">
        <f t="shared" si="334"/>
        <v>5.784117542847066</v>
      </c>
      <c r="F990">
        <f t="shared" si="336"/>
        <v>0.026754198299707398</v>
      </c>
      <c r="G990">
        <f t="shared" si="337"/>
        <v>5.784091127491102</v>
      </c>
    </row>
    <row r="991" spans="1:7" ht="12.75">
      <c r="A991">
        <f t="shared" si="335"/>
        <v>487.5</v>
      </c>
      <c r="B991">
        <f t="shared" si="331"/>
        <v>0.026754198299707398</v>
      </c>
      <c r="C991">
        <f t="shared" si="332"/>
        <v>5.784091127491102</v>
      </c>
      <c r="D991">
        <f t="shared" si="333"/>
        <v>0.02578809370009558</v>
      </c>
      <c r="E991">
        <f t="shared" si="334"/>
        <v>5.786435617917267</v>
      </c>
      <c r="F991">
        <f t="shared" si="336"/>
        <v>0.025804800150762645</v>
      </c>
      <c r="G991">
        <f t="shared" si="337"/>
        <v>5.786409674253496</v>
      </c>
    </row>
    <row r="992" spans="1:7" ht="12.75">
      <c r="A992">
        <f t="shared" si="335"/>
        <v>488</v>
      </c>
      <c r="B992">
        <f t="shared" si="331"/>
        <v>0.025804800150762645</v>
      </c>
      <c r="C992">
        <f t="shared" si="332"/>
        <v>5.786409674253496</v>
      </c>
      <c r="D992">
        <f t="shared" si="333"/>
        <v>0.024871518962113544</v>
      </c>
      <c r="E992">
        <f t="shared" si="334"/>
        <v>5.788702768170821</v>
      </c>
      <c r="F992">
        <f t="shared" si="336"/>
        <v>0.024887699470575706</v>
      </c>
      <c r="G992">
        <f t="shared" si="337"/>
        <v>5.788677291824246</v>
      </c>
    </row>
    <row r="993" spans="1:7" ht="12.75">
      <c r="A993">
        <f t="shared" si="335"/>
        <v>488.5</v>
      </c>
      <c r="B993">
        <f t="shared" si="331"/>
        <v>0.024887699470575706</v>
      </c>
      <c r="C993">
        <f t="shared" si="332"/>
        <v>5.788677291824246</v>
      </c>
      <c r="D993">
        <f aca="true" t="shared" si="338" ref="D993:D1008">B993+0.5*(($G$4*B993)-(($G$4/$G$3)*B993*B993)-($G$5*B993*C993))</f>
        <v>0.02398620721043244</v>
      </c>
      <c r="E993">
        <f aca="true" t="shared" si="339" ref="E993:E1008">C993+0.5*(($I$4*C993)-(($I$4/$I$3)*C993*C993)-($I$5*C993*B993))</f>
        <v>5.790919918572843</v>
      </c>
      <c r="F993">
        <f t="shared" si="336"/>
        <v>0.024001876058645597</v>
      </c>
      <c r="G993">
        <f t="shared" si="337"/>
        <v>5.790894905040092</v>
      </c>
    </row>
    <row r="994" spans="1:7" ht="12.75">
      <c r="A994">
        <f t="shared" si="335"/>
        <v>489</v>
      </c>
      <c r="B994">
        <f t="shared" si="331"/>
        <v>0.024001876058645597</v>
      </c>
      <c r="C994">
        <f t="shared" si="332"/>
        <v>5.790894905040092</v>
      </c>
      <c r="D994">
        <f t="shared" si="338"/>
        <v>0.02313116639770302</v>
      </c>
      <c r="E994">
        <f t="shared" si="339"/>
        <v>5.793087984859016</v>
      </c>
      <c r="F994">
        <f t="shared" si="336"/>
        <v>0.023146337603826266</v>
      </c>
      <c r="G994">
        <f t="shared" si="337"/>
        <v>5.793063429516787</v>
      </c>
    </row>
    <row r="995" spans="1:7" ht="12.75">
      <c r="A995">
        <f t="shared" si="335"/>
        <v>489.5</v>
      </c>
      <c r="B995">
        <f t="shared" si="331"/>
        <v>0.023146337603826266</v>
      </c>
      <c r="C995">
        <f t="shared" si="332"/>
        <v>5.793063429516787</v>
      </c>
      <c r="D995">
        <f t="shared" si="338"/>
        <v>0.022305431842534303</v>
      </c>
      <c r="E995">
        <f t="shared" si="339"/>
        <v>5.795207873311751</v>
      </c>
      <c r="F995">
        <f t="shared" si="336"/>
        <v>0.022320119158793405</v>
      </c>
      <c r="G995">
        <f t="shared" si="337"/>
        <v>5.795183771425064</v>
      </c>
    </row>
    <row r="996" spans="1:7" ht="12.75">
      <c r="A996">
        <f t="shared" si="335"/>
        <v>490</v>
      </c>
      <c r="B996">
        <f t="shared" si="331"/>
        <v>0.022320119158793405</v>
      </c>
      <c r="C996">
        <f t="shared" si="332"/>
        <v>5.795183771425064</v>
      </c>
      <c r="D996">
        <f t="shared" si="338"/>
        <v>0.021508065699964926</v>
      </c>
      <c r="E996">
        <f t="shared" si="339"/>
        <v>5.797280480552463</v>
      </c>
      <c r="F996">
        <f t="shared" si="336"/>
        <v>0.021522282611019773</v>
      </c>
      <c r="G996">
        <f t="shared" si="337"/>
        <v>5.79725682728271</v>
      </c>
    </row>
    <row r="997" spans="1:7" ht="12.75">
      <c r="A997">
        <f aca="true" t="shared" si="340" ref="A997:A1012">A996+0.5</f>
        <v>490.5</v>
      </c>
      <c r="B997">
        <f t="shared" si="331"/>
        <v>0.021522282611019773</v>
      </c>
      <c r="C997">
        <f t="shared" si="332"/>
        <v>5.79725682728271</v>
      </c>
      <c r="D997">
        <f t="shared" si="338"/>
        <v>0.02073815642942958</v>
      </c>
      <c r="E997">
        <f t="shared" si="339"/>
        <v>5.799306693349537</v>
      </c>
      <c r="F997">
        <f aca="true" t="shared" si="341" ref="F997:F1012">B997+0.25*(($G$4*(B997+D997))-(($G$4/$G$3)*((B997*B997)+(D997*D997)))-($G$5*(B997*C997+D997*E997)))</f>
        <v>0.020751916151219584</v>
      </c>
      <c r="G997">
        <f aca="true" t="shared" si="342" ref="G997:G1012">C997+0.25*(($I$4*(C997+E997))-(($I$4/$I$3)*(C997*C997+E997*E997))-($I$5*(B997*C997+E997*D997)))</f>
        <v>5.799283483762323</v>
      </c>
    </row>
    <row r="998" spans="1:7" ht="12.75">
      <c r="A998">
        <f t="shared" si="340"/>
        <v>491</v>
      </c>
      <c r="B998">
        <f t="shared" si="331"/>
        <v>0.020751916151219584</v>
      </c>
      <c r="C998">
        <f t="shared" si="332"/>
        <v>5.799283483762323</v>
      </c>
      <c r="D998">
        <f t="shared" si="338"/>
        <v>0.01999481826112972</v>
      </c>
      <c r="E998">
        <f t="shared" si="339"/>
        <v>5.801287388441578</v>
      </c>
      <c r="F998">
        <f t="shared" si="341"/>
        <v>0.02000813374017172</v>
      </c>
      <c r="G998">
        <f t="shared" si="342"/>
        <v>5.801264617514357</v>
      </c>
    </row>
    <row r="999" spans="1:7" ht="12.75">
      <c r="A999">
        <f t="shared" si="340"/>
        <v>491.5</v>
      </c>
      <c r="B999">
        <f t="shared" si="331"/>
        <v>0.02000813374017172</v>
      </c>
      <c r="C999">
        <f t="shared" si="332"/>
        <v>5.801264617514357</v>
      </c>
      <c r="D999">
        <f t="shared" si="338"/>
        <v>0.019277190661667994</v>
      </c>
      <c r="E999">
        <f t="shared" si="339"/>
        <v>5.803223432375519</v>
      </c>
      <c r="F999">
        <f t="shared" si="341"/>
        <v>0.019290074574781567</v>
      </c>
      <c r="G999">
        <f t="shared" si="342"/>
        <v>5.80320109500502</v>
      </c>
    </row>
    <row r="1000" spans="1:7" ht="12.75">
      <c r="A1000">
        <f t="shared" si="340"/>
        <v>492</v>
      </c>
      <c r="B1000">
        <f t="shared" si="331"/>
        <v>0.019290074574781567</v>
      </c>
      <c r="C1000">
        <f t="shared" si="332"/>
        <v>5.80320109500502</v>
      </c>
      <c r="D1000">
        <f t="shared" si="338"/>
        <v>0.01858443779975674</v>
      </c>
      <c r="E1000">
        <f t="shared" si="339"/>
        <v>5.805115681359168</v>
      </c>
      <c r="F1000">
        <f t="shared" si="341"/>
        <v>0.01859690255419251</v>
      </c>
      <c r="G1000">
        <f t="shared" si="342"/>
        <v>5.8050937723686</v>
      </c>
    </row>
    <row r="1001" spans="1:7" ht="12.75">
      <c r="A1001">
        <f t="shared" si="340"/>
        <v>492.5</v>
      </c>
      <c r="B1001">
        <f t="shared" si="331"/>
        <v>0.01859690255419251</v>
      </c>
      <c r="C1001">
        <f t="shared" si="332"/>
        <v>5.8050937723686</v>
      </c>
      <c r="D1001">
        <f t="shared" si="338"/>
        <v>0.017915748012763372</v>
      </c>
      <c r="E1001">
        <f t="shared" si="339"/>
        <v>5.806964981127738</v>
      </c>
      <c r="F1001">
        <f t="shared" si="341"/>
        <v>0.017927805746710348</v>
      </c>
      <c r="G1001">
        <f t="shared" si="342"/>
        <v>5.806943495273792</v>
      </c>
    </row>
    <row r="1002" spans="1:7" ht="12.75">
      <c r="A1002">
        <f t="shared" si="340"/>
        <v>493</v>
      </c>
      <c r="B1002">
        <f t="shared" si="331"/>
        <v>0.017927805746710348</v>
      </c>
      <c r="C1002">
        <f t="shared" si="332"/>
        <v>5.806943495273792</v>
      </c>
      <c r="D1002">
        <f t="shared" si="338"/>
        <v>0.01727033327480875</v>
      </c>
      <c r="E1002">
        <f t="shared" si="339"/>
        <v>5.808772166823979</v>
      </c>
      <c r="F1002">
        <f t="shared" si="341"/>
        <v>0.017281995858257453</v>
      </c>
      <c r="G1002">
        <f t="shared" si="342"/>
        <v>5.808751098803606</v>
      </c>
    </row>
    <row r="1003" spans="1:7" ht="12.75">
      <c r="A1003">
        <f t="shared" si="340"/>
        <v>493.5</v>
      </c>
      <c r="B1003">
        <f t="shared" si="331"/>
        <v>0.017281995858257453</v>
      </c>
      <c r="C1003">
        <f t="shared" si="332"/>
        <v>5.808751098803606</v>
      </c>
      <c r="D1003">
        <f t="shared" si="338"/>
        <v>0.01664742866708951</v>
      </c>
      <c r="E1003">
        <f t="shared" si="339"/>
        <v>5.810538062891428</v>
      </c>
      <c r="F1003">
        <f t="shared" si="341"/>
        <v>0.016658707703028207</v>
      </c>
      <c r="G1003">
        <f t="shared" si="342"/>
        <v>5.810517407348404</v>
      </c>
    </row>
    <row r="1004" spans="1:7" ht="12.75">
      <c r="A1004">
        <f t="shared" si="340"/>
        <v>494</v>
      </c>
      <c r="B1004">
        <f t="shared" si="331"/>
        <v>0.016658707703028207</v>
      </c>
      <c r="C1004">
        <f t="shared" si="332"/>
        <v>5.810517407348404</v>
      </c>
      <c r="D1004">
        <f t="shared" si="338"/>
        <v>0.01604629185105125</v>
      </c>
      <c r="E1004">
        <f t="shared" si="339"/>
        <v>5.812263482980378</v>
      </c>
      <c r="F1004">
        <f t="shared" si="341"/>
        <v>0.016057198676973316</v>
      </c>
      <c r="G1004">
        <f t="shared" si="342"/>
        <v>5.812243234511655</v>
      </c>
    </row>
    <row r="1005" spans="1:7" ht="12.75">
      <c r="A1005">
        <f t="shared" si="340"/>
        <v>494.5</v>
      </c>
      <c r="B1005">
        <f t="shared" si="331"/>
        <v>0.016057198676973316</v>
      </c>
      <c r="C1005">
        <f t="shared" si="332"/>
        <v>5.812243234511655</v>
      </c>
      <c r="D1005">
        <f t="shared" si="338"/>
        <v>0.015466202544996917</v>
      </c>
      <c r="E1005">
        <f t="shared" si="339"/>
        <v>5.813949229866131</v>
      </c>
      <c r="F1005">
        <f t="shared" si="341"/>
        <v>0.01547674823469801</v>
      </c>
      <c r="G1005">
        <f t="shared" si="342"/>
        <v>5.813929383027968</v>
      </c>
    </row>
    <row r="1006" spans="1:7" ht="12.75">
      <c r="A1006">
        <f t="shared" si="340"/>
        <v>495</v>
      </c>
      <c r="B1006">
        <f t="shared" si="331"/>
        <v>0.01547674823469801</v>
      </c>
      <c r="C1006">
        <f t="shared" si="332"/>
        <v>5.813929383027968</v>
      </c>
      <c r="D1006">
        <f t="shared" si="338"/>
        <v>0.014906462004673472</v>
      </c>
      <c r="E1006">
        <f t="shared" si="339"/>
        <v>5.815596095379089</v>
      </c>
      <c r="F1006">
        <f t="shared" si="341"/>
        <v>0.014916657370317905</v>
      </c>
      <c r="G1006">
        <f t="shared" si="342"/>
        <v>5.815576644692978</v>
      </c>
    </row>
    <row r="1007" spans="1:7" ht="12.75">
      <c r="A1007">
        <f t="shared" si="340"/>
        <v>495.5</v>
      </c>
      <c r="B1007">
        <f t="shared" si="331"/>
        <v>0.014916657370317905</v>
      </c>
      <c r="C1007">
        <f t="shared" si="332"/>
        <v>5.815576644692978</v>
      </c>
      <c r="D1007">
        <f t="shared" si="338"/>
        <v>0.01436639250834007</v>
      </c>
      <c r="E1007">
        <f t="shared" si="339"/>
        <v>5.817204860346287</v>
      </c>
      <c r="F1007">
        <f t="shared" si="341"/>
        <v>0.014376248102776485</v>
      </c>
      <c r="G1007">
        <f t="shared" si="342"/>
        <v>5.817185800304655</v>
      </c>
    </row>
    <row r="1008" spans="1:7" ht="12.75">
      <c r="A1008">
        <f t="shared" si="340"/>
        <v>496</v>
      </c>
      <c r="B1008">
        <f t="shared" si="331"/>
        <v>0.014376248102776485</v>
      </c>
      <c r="C1008">
        <f t="shared" si="332"/>
        <v>5.817185800304655</v>
      </c>
      <c r="D1008">
        <f t="shared" si="338"/>
        <v>0.013845336846782599</v>
      </c>
      <c r="E1008">
        <f t="shared" si="339"/>
        <v>5.818776294543913</v>
      </c>
      <c r="F1008">
        <f t="shared" si="341"/>
        <v>0.013854862966089737</v>
      </c>
      <c r="G1008">
        <f t="shared" si="342"/>
        <v>5.81875761961562</v>
      </c>
    </row>
    <row r="1009" spans="1:7" ht="12.75">
      <c r="A1009">
        <f t="shared" si="340"/>
        <v>496.5</v>
      </c>
      <c r="B1009">
        <f t="shared" si="331"/>
        <v>0.013854862966089737</v>
      </c>
      <c r="C1009">
        <f t="shared" si="332"/>
        <v>5.81875761961562</v>
      </c>
      <c r="D1009">
        <f aca="true" t="shared" si="343" ref="D1009:D1016">B1009+0.5*(($G$4*B1009)-(($G$4/$G$3)*B1009*B1009)-($G$5*B1009*C1009))</f>
        <v>0.013342657818702414</v>
      </c>
      <c r="E1009">
        <f aca="true" t="shared" si="344" ref="E1009:E1016">C1009+0.5*(($I$4*C1009)-(($I$4/$I$3)*C1009*C1009)-($I$5*C1009*B1009))</f>
        <v>5.820311156660422</v>
      </c>
      <c r="F1009">
        <f t="shared" si="341"/>
        <v>0.013351864504946527</v>
      </c>
      <c r="G1009">
        <f t="shared" si="342"/>
        <v>5.820292861296048</v>
      </c>
    </row>
    <row r="1010" spans="1:7" ht="12.75">
      <c r="A1010">
        <f t="shared" si="340"/>
        <v>497</v>
      </c>
      <c r="B1010">
        <f t="shared" si="331"/>
        <v>0.013351864504946527</v>
      </c>
      <c r="C1010">
        <f t="shared" si="332"/>
        <v>5.820292861296048</v>
      </c>
      <c r="D1010">
        <f t="shared" si="343"/>
        <v>0.01285773773187158</v>
      </c>
      <c r="E1010">
        <f t="shared" si="344"/>
        <v>5.821810194269813</v>
      </c>
      <c r="F1010">
        <f t="shared" si="341"/>
        <v>0.012866634776057713</v>
      </c>
      <c r="G1010">
        <f t="shared" si="342"/>
        <v>5.821792272906737</v>
      </c>
    </row>
    <row r="1011" spans="1:7" ht="12.75">
      <c r="A1011">
        <f t="shared" si="340"/>
        <v>497.5</v>
      </c>
      <c r="B1011">
        <f t="shared" si="331"/>
        <v>0.012866634776057713</v>
      </c>
      <c r="C1011">
        <f t="shared" si="332"/>
        <v>5.821792272906737</v>
      </c>
      <c r="D1011">
        <f t="shared" si="343"/>
        <v>0.012389977910412776</v>
      </c>
      <c r="E1011">
        <f t="shared" si="344"/>
        <v>5.823274143814667</v>
      </c>
      <c r="F1011">
        <f t="shared" si="341"/>
        <v>0.012398574855612928</v>
      </c>
      <c r="G1011">
        <f t="shared" si="342"/>
        <v>5.82325659088194</v>
      </c>
    </row>
    <row r="1012" spans="1:7" ht="12.75">
      <c r="A1012">
        <f t="shared" si="340"/>
        <v>498</v>
      </c>
      <c r="B1012">
        <f t="shared" si="331"/>
        <v>0.012398574855612928</v>
      </c>
      <c r="C1012">
        <f t="shared" si="332"/>
        <v>5.82325659088194</v>
      </c>
      <c r="D1012">
        <f t="shared" si="343"/>
        <v>0.011938798208529423</v>
      </c>
      <c r="E1012">
        <f t="shared" si="344"/>
        <v>5.82470373059854</v>
      </c>
      <c r="F1012">
        <f t="shared" si="341"/>
        <v>0.011947104353171244</v>
      </c>
      <c r="G1012">
        <f t="shared" si="342"/>
        <v>5.8246865405215615</v>
      </c>
    </row>
    <row r="1013" spans="1:7" ht="12.75">
      <c r="A1013">
        <f>A1012+0.5</f>
        <v>498.5</v>
      </c>
      <c r="B1013">
        <f t="shared" si="331"/>
        <v>0.011947104353171244</v>
      </c>
      <c r="C1013">
        <f t="shared" si="332"/>
        <v>5.8246865405215615</v>
      </c>
      <c r="D1013">
        <f t="shared" si="343"/>
        <v>0.011503636530980228</v>
      </c>
      <c r="E1013">
        <f t="shared" si="344"/>
        <v>5.826099668787318</v>
      </c>
      <c r="F1013">
        <f>B1013+0.25*(($G$4*(B1013+D1013))-(($G$4/$G$3)*((B1013*B1013)+(D1013*D1013)))-($G$5*(B1013*C1013+D1013*E1013)))</f>
        <v>0.01151166093228069</v>
      </c>
      <c r="G1013">
        <f>C1013+0.25*(($I$4*(C1013+E1013))-(($I$4/$I$3)*(C1013*C1013+E1013*E1013))-($I$5*(B1013*C1013+E1013*D1013)))</f>
        <v>5.826082835992306</v>
      </c>
    </row>
    <row r="1014" spans="1:7" ht="12.75">
      <c r="A1014">
        <f>A1013+0.5</f>
        <v>499</v>
      </c>
      <c r="B1014">
        <f t="shared" si="331"/>
        <v>0.01151166093228069</v>
      </c>
      <c r="C1014">
        <f t="shared" si="332"/>
        <v>5.826082835992306</v>
      </c>
      <c r="D1014">
        <f t="shared" si="343"/>
        <v>0.011083948360562586</v>
      </c>
      <c r="E1014">
        <f t="shared" si="344"/>
        <v>5.827462661419127</v>
      </c>
      <c r="F1014">
        <f>B1014+0.25*(($G$4*(B1014+D1014))-(($G$4/$G$3)*((B1014*B1014)+(D1014*D1014)))-($G$5*(B1014*C1014+D1014*E1014)))</f>
        <v>0.011091699838091737</v>
      </c>
      <c r="G1014">
        <f>C1014+0.25*(($I$4*(C1014+E1014))-(($I$4/$I$3)*(C1014*C1014+E1014*E1014))-($I$5*(B1014*C1014+E1014*D1014)))</f>
        <v>5.827446180337401</v>
      </c>
    </row>
    <row r="1015" spans="1:7" ht="12.75">
      <c r="A1015">
        <f>A1014+0.5</f>
        <v>499.5</v>
      </c>
      <c r="B1015">
        <f t="shared" si="331"/>
        <v>0.011091699838091737</v>
      </c>
      <c r="C1015">
        <f t="shared" si="332"/>
        <v>5.827446180337401</v>
      </c>
      <c r="D1015">
        <f t="shared" si="343"/>
        <v>0.01067920629284078</v>
      </c>
      <c r="E1015">
        <f t="shared" si="344"/>
        <v>5.828793400422441</v>
      </c>
      <c r="F1015">
        <f>B1015+0.25*(($G$4*(B1015+D1015))-(($G$4/$G$3)*((B1015*B1015)+(D1015*D1015)))-($G$5*(B1015*C1015+D1015*E1015)))</f>
        <v>0.010686693432201355</v>
      </c>
      <c r="G1015">
        <f>C1015+0.25*(($I$4*(C1015+E1015))-(($I$4/$I$3)*(C1015*C1015+E1015*E1015))-($I$5*(B1015*C1015+E1015*D1015)))</f>
        <v>5.828777265494504</v>
      </c>
    </row>
    <row r="1016" spans="1:7" ht="12.75">
      <c r="A1016">
        <f>A1015+0.5</f>
        <v>500</v>
      </c>
      <c r="B1016">
        <f t="shared" si="331"/>
        <v>0.010686693432201355</v>
      </c>
      <c r="C1016">
        <f t="shared" si="332"/>
        <v>5.828777265494504</v>
      </c>
      <c r="D1016">
        <f t="shared" si="343"/>
        <v>0.01028889957832776</v>
      </c>
      <c r="E1016">
        <f t="shared" si="344"/>
        <v>5.830092566641979</v>
      </c>
      <c r="F1016">
        <f>B1016+0.25*(($G$4*(B1016+D1016))-(($G$4/$G$3)*((B1016*B1016)+(D1016*D1016)))-($G$5*(B1016*C1016+D1016*E1016)))</f>
        <v>0.010296130734937209</v>
      </c>
      <c r="G1016">
        <f>C1016+0.25*(($I$4*(C1016+E1016))-(($I$4/$I$3)*(C1016*C1016+E1016*E1016))-($I$5*(B1016*C1016+E1016*D1016)))</f>
        <v>5.8300767723214175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1" sqref="B1"/>
    </sheetView>
  </sheetViews>
  <sheetFormatPr defaultColWidth="9.140625" defaultRowHeight="12.75"/>
  <sheetData>
    <row r="1" spans="1:11" ht="12.75">
      <c r="A1">
        <v>0</v>
      </c>
      <c r="B1">
        <f>(0.2586-0.0203*A1)/0.05711</f>
        <v>4.528103659604272</v>
      </c>
      <c r="D1">
        <v>0</v>
      </c>
      <c r="E1">
        <f>(0.05744-0.004803*D1)/0.009768</f>
        <v>5.8804258804258795</v>
      </c>
      <c r="G1">
        <v>0</v>
      </c>
      <c r="H1">
        <v>0</v>
      </c>
      <c r="J1">
        <v>0</v>
      </c>
      <c r="K1">
        <v>0</v>
      </c>
    </row>
    <row r="2" spans="1:11" ht="12.75">
      <c r="A2">
        <f>A1+1</f>
        <v>1</v>
      </c>
      <c r="B2">
        <f>(0.2586-0.0203*A2)/0.05711</f>
        <v>4.1726492733321665</v>
      </c>
      <c r="D2">
        <f>D1+1</f>
        <v>1</v>
      </c>
      <c r="E2">
        <f>(0.05744-0.004803*D2)/0.009768</f>
        <v>5.388718263718263</v>
      </c>
      <c r="G2">
        <v>5</v>
      </c>
      <c r="H2">
        <v>0</v>
      </c>
      <c r="J2">
        <v>0</v>
      </c>
      <c r="K2">
        <v>3</v>
      </c>
    </row>
    <row r="3" spans="1:11" ht="12.75">
      <c r="A3">
        <f aca="true" t="shared" si="0" ref="A3:A13">A2+1</f>
        <v>2</v>
      </c>
      <c r="B3">
        <f aca="true" t="shared" si="1" ref="B3:B13">(0.2586-0.0203*A3)/0.05711</f>
        <v>3.8171948870600594</v>
      </c>
      <c r="D3">
        <f aca="true" t="shared" si="2" ref="D3:D13">D2+1</f>
        <v>2</v>
      </c>
      <c r="E3">
        <f>(0.05744-0.004803*D3)/0.009768</f>
        <v>4.897010647010647</v>
      </c>
      <c r="G3">
        <v>13</v>
      </c>
      <c r="H3">
        <v>0</v>
      </c>
      <c r="J3">
        <v>0</v>
      </c>
      <c r="K3">
        <v>6</v>
      </c>
    </row>
    <row r="4" spans="1:5" ht="12.75">
      <c r="A4">
        <f t="shared" si="0"/>
        <v>3</v>
      </c>
      <c r="B4">
        <f t="shared" si="1"/>
        <v>3.4617405007879527</v>
      </c>
      <c r="D4">
        <f t="shared" si="2"/>
        <v>3</v>
      </c>
      <c r="E4">
        <f aca="true" t="shared" si="3" ref="E4:E13">(0.05744-0.004803*D4)/0.009768</f>
        <v>4.40530303030303</v>
      </c>
    </row>
    <row r="5" spans="1:5" ht="12.75">
      <c r="A5">
        <f t="shared" si="0"/>
        <v>4</v>
      </c>
      <c r="B5">
        <f t="shared" si="1"/>
        <v>3.1062861145158465</v>
      </c>
      <c r="D5">
        <f t="shared" si="2"/>
        <v>4</v>
      </c>
      <c r="E5">
        <f t="shared" si="3"/>
        <v>3.913595413595413</v>
      </c>
    </row>
    <row r="6" spans="1:5" ht="12.75">
      <c r="A6">
        <f t="shared" si="0"/>
        <v>5</v>
      </c>
      <c r="B6">
        <f t="shared" si="1"/>
        <v>2.7508317282437402</v>
      </c>
      <c r="D6">
        <f t="shared" si="2"/>
        <v>5</v>
      </c>
      <c r="E6">
        <f t="shared" si="3"/>
        <v>3.421887796887796</v>
      </c>
    </row>
    <row r="7" spans="1:5" ht="12.75">
      <c r="A7">
        <f t="shared" si="0"/>
        <v>6</v>
      </c>
      <c r="B7">
        <f t="shared" si="1"/>
        <v>2.3953773419716335</v>
      </c>
      <c r="D7">
        <f t="shared" si="2"/>
        <v>6</v>
      </c>
      <c r="E7">
        <f t="shared" si="3"/>
        <v>2.9301801801801797</v>
      </c>
    </row>
    <row r="8" spans="1:5" ht="12.75">
      <c r="A8">
        <f t="shared" si="0"/>
        <v>7</v>
      </c>
      <c r="B8">
        <f t="shared" si="1"/>
        <v>2.039922955699527</v>
      </c>
      <c r="D8">
        <f t="shared" si="2"/>
        <v>7</v>
      </c>
      <c r="E8">
        <f t="shared" si="3"/>
        <v>2.4384725634725632</v>
      </c>
    </row>
    <row r="9" spans="1:5" ht="12.75">
      <c r="A9">
        <f t="shared" si="0"/>
        <v>8</v>
      </c>
      <c r="B9">
        <f t="shared" si="1"/>
        <v>1.6844685694274208</v>
      </c>
      <c r="D9">
        <f t="shared" si="2"/>
        <v>8</v>
      </c>
      <c r="E9">
        <f t="shared" si="3"/>
        <v>1.9467649467649464</v>
      </c>
    </row>
    <row r="10" spans="1:5" ht="12.75">
      <c r="A10">
        <f t="shared" si="0"/>
        <v>9</v>
      </c>
      <c r="B10">
        <f t="shared" si="1"/>
        <v>1.3290141831553146</v>
      </c>
      <c r="D10">
        <f t="shared" si="2"/>
        <v>9</v>
      </c>
      <c r="E10">
        <f t="shared" si="3"/>
        <v>1.4550573300573295</v>
      </c>
    </row>
    <row r="11" spans="1:5" ht="12.75">
      <c r="A11">
        <f t="shared" si="0"/>
        <v>10</v>
      </c>
      <c r="B11">
        <f t="shared" si="1"/>
        <v>0.973559796883208</v>
      </c>
      <c r="D11">
        <f t="shared" si="2"/>
        <v>10</v>
      </c>
      <c r="E11">
        <f t="shared" si="3"/>
        <v>0.9633497133497128</v>
      </c>
    </row>
    <row r="12" spans="1:5" ht="12.75">
      <c r="A12">
        <f t="shared" si="0"/>
        <v>11</v>
      </c>
      <c r="B12">
        <f t="shared" si="1"/>
        <v>0.6181054106111014</v>
      </c>
      <c r="D12">
        <f t="shared" si="2"/>
        <v>11</v>
      </c>
      <c r="E12">
        <f t="shared" si="3"/>
        <v>0.4716420966420966</v>
      </c>
    </row>
    <row r="13" spans="1:5" ht="12.75">
      <c r="A13">
        <f t="shared" si="0"/>
        <v>12</v>
      </c>
      <c r="B13">
        <f t="shared" si="1"/>
        <v>0.2626510243389952</v>
      </c>
      <c r="D13">
        <f t="shared" si="2"/>
        <v>12</v>
      </c>
      <c r="E13">
        <f t="shared" si="3"/>
        <v>-0.020065520065520242</v>
      </c>
    </row>
    <row r="14" spans="1:2" ht="12.75">
      <c r="A14">
        <f>A13+1</f>
        <v>13</v>
      </c>
      <c r="B14">
        <f>(0.2586-0.0203*A14)/0.05711</f>
        <v>-0.09280336193311103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mahaffy</cp:lastModifiedBy>
  <dcterms:modified xsi:type="dcterms:W3CDTF">2001-09-24T10:07:08Z</dcterms:modified>
  <cp:category/>
  <cp:version/>
  <cp:contentType/>
  <cp:contentStatus/>
</cp:coreProperties>
</file>